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22980" windowHeight="9348" tabRatio="946" firstSheet="3" activeTab="14"/>
  </bookViews>
  <sheets>
    <sheet name="Общий свод по рабочим" sheetId="21" r:id="rId1"/>
    <sheet name="Пр-во и распределение электроэн" sheetId="5" r:id="rId2"/>
    <sheet name="Гостиницы и рестораны" sheetId="23" r:id="rId3"/>
    <sheet name="Добыча угля" sheetId="4" r:id="rId4"/>
    <sheet name="Обрабатывающие производства" sheetId="8" r:id="rId5"/>
    <sheet name="ОКВЭД" sheetId="7" r:id="rId6"/>
    <sheet name="Строительство" sheetId="9" r:id="rId7"/>
    <sheet name="Транспорт и связь" sheetId="10" r:id="rId8"/>
    <sheet name="Сельское хоз-во" sheetId="11" r:id="rId9"/>
    <sheet name="ЖКХ" sheetId="12" r:id="rId10"/>
    <sheet name="Рыбоводство" sheetId="13" r:id="rId11"/>
    <sheet name="Здравоохранение " sheetId="14" r:id="rId12"/>
    <sheet name="Культура" sheetId="15" r:id="rId13"/>
    <sheet name="Соц.работа" sheetId="16" r:id="rId14"/>
    <sheet name="Образование" sheetId="17" r:id="rId15"/>
    <sheet name="Торговля" sheetId="19" r:id="rId16"/>
  </sheets>
  <calcPr calcId="145621"/>
</workbook>
</file>

<file path=xl/calcChain.xml><?xml version="1.0" encoding="utf-8"?>
<calcChain xmlns="http://schemas.openxmlformats.org/spreadsheetml/2006/main">
  <c r="I87" i="21" l="1"/>
  <c r="I216" i="21" s="1"/>
  <c r="H87" i="21"/>
  <c r="H216" i="21" s="1"/>
  <c r="G87" i="21"/>
  <c r="F87" i="21"/>
  <c r="E87" i="21"/>
  <c r="E216" i="21" s="1"/>
  <c r="D87" i="21"/>
  <c r="D216" i="21" s="1"/>
  <c r="G216" i="21"/>
  <c r="F216" i="21"/>
  <c r="J215" i="21"/>
  <c r="I38" i="12"/>
  <c r="H38" i="12"/>
  <c r="G38" i="12"/>
  <c r="F38" i="12"/>
  <c r="E38" i="12"/>
  <c r="D38" i="12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I33" i="15"/>
  <c r="H33" i="15"/>
  <c r="G33" i="15"/>
  <c r="F33" i="15"/>
  <c r="E33" i="15"/>
  <c r="D33" i="15"/>
  <c r="C33" i="15"/>
  <c r="I29" i="7" l="1"/>
  <c r="H29" i="7"/>
  <c r="G29" i="7"/>
  <c r="F29" i="7"/>
  <c r="E29" i="7"/>
  <c r="D29" i="7"/>
  <c r="I209" i="21"/>
  <c r="H209" i="21"/>
  <c r="G209" i="21"/>
  <c r="F209" i="21"/>
  <c r="E209" i="21"/>
  <c r="D209" i="21"/>
  <c r="C209" i="21"/>
  <c r="J213" i="21"/>
  <c r="I187" i="8"/>
  <c r="H187" i="8"/>
  <c r="G187" i="8"/>
  <c r="F187" i="8"/>
  <c r="E187" i="8"/>
  <c r="D187" i="8"/>
  <c r="C187" i="8"/>
  <c r="J88" i="8"/>
  <c r="J80" i="21"/>
  <c r="J82" i="21"/>
  <c r="J85" i="8"/>
  <c r="J87" i="8"/>
  <c r="I74" i="8"/>
  <c r="H74" i="8"/>
  <c r="G74" i="8"/>
  <c r="F74" i="8"/>
  <c r="E74" i="8"/>
  <c r="D74" i="8"/>
  <c r="C74" i="8"/>
  <c r="I149" i="21"/>
  <c r="H149" i="21"/>
  <c r="G149" i="21"/>
  <c r="F149" i="21"/>
  <c r="E149" i="21"/>
  <c r="D149" i="21"/>
  <c r="C149" i="21"/>
  <c r="I173" i="21"/>
  <c r="H173" i="21"/>
  <c r="G173" i="21"/>
  <c r="F173" i="21"/>
  <c r="E173" i="21"/>
  <c r="D173" i="21"/>
  <c r="C173" i="21"/>
  <c r="J174" i="21"/>
  <c r="J60" i="21"/>
  <c r="J150" i="21"/>
  <c r="J49" i="8"/>
  <c r="J39" i="8"/>
  <c r="J38" i="8"/>
  <c r="J36" i="8"/>
  <c r="J16" i="11"/>
  <c r="J67" i="8"/>
  <c r="J73" i="8"/>
  <c r="J72" i="8"/>
  <c r="I46" i="21"/>
  <c r="H46" i="21"/>
  <c r="G46" i="21"/>
  <c r="F46" i="21"/>
  <c r="E46" i="21"/>
  <c r="D46" i="21"/>
  <c r="C46" i="21"/>
  <c r="J55" i="21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46" i="21" l="1"/>
  <c r="J145" i="21"/>
  <c r="J81" i="21"/>
  <c r="I61" i="10" l="1"/>
  <c r="H61" i="10"/>
  <c r="G61" i="10"/>
  <c r="F61" i="10"/>
  <c r="E61" i="10"/>
  <c r="D61" i="10"/>
  <c r="C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8" i="23"/>
  <c r="I18" i="23"/>
  <c r="H18" i="23"/>
  <c r="G18" i="23"/>
  <c r="F18" i="23"/>
  <c r="E18" i="23"/>
  <c r="D18" i="23"/>
  <c r="C18" i="23"/>
  <c r="J17" i="23"/>
  <c r="J16" i="23"/>
  <c r="J15" i="23"/>
  <c r="J14" i="23"/>
  <c r="J13" i="23"/>
  <c r="J12" i="23"/>
  <c r="J11" i="23"/>
  <c r="J61" i="10" l="1"/>
  <c r="I27" i="19"/>
  <c r="H27" i="19"/>
  <c r="G27" i="19"/>
  <c r="F27" i="19"/>
  <c r="E27" i="19"/>
  <c r="D27" i="19"/>
  <c r="C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I40" i="9"/>
  <c r="H40" i="9"/>
  <c r="G40" i="9"/>
  <c r="F40" i="9"/>
  <c r="E40" i="9"/>
  <c r="D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53" i="21"/>
  <c r="J27" i="21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I36" i="5"/>
  <c r="H36" i="5"/>
  <c r="G36" i="5"/>
  <c r="F36" i="5"/>
  <c r="E36" i="5"/>
  <c r="D36" i="5"/>
  <c r="C36" i="5"/>
  <c r="J27" i="19" l="1"/>
  <c r="J36" i="5"/>
  <c r="J26" i="4" l="1"/>
  <c r="J25" i="4"/>
  <c r="J24" i="4"/>
  <c r="J23" i="4"/>
  <c r="J22" i="4"/>
  <c r="J21" i="4"/>
  <c r="J20" i="4"/>
  <c r="J19" i="4"/>
  <c r="J18" i="4"/>
  <c r="J17" i="4"/>
  <c r="J16" i="4"/>
  <c r="J15" i="4"/>
  <c r="J161" i="8"/>
  <c r="C199" i="21"/>
  <c r="I43" i="21"/>
  <c r="H43" i="21"/>
  <c r="G43" i="21"/>
  <c r="F43" i="21"/>
  <c r="E43" i="21"/>
  <c r="D43" i="21"/>
  <c r="C43" i="21"/>
  <c r="J65" i="21"/>
  <c r="J44" i="21"/>
  <c r="J43" i="21" s="1"/>
  <c r="I174" i="8"/>
  <c r="H174" i="8"/>
  <c r="G174" i="8"/>
  <c r="F174" i="8"/>
  <c r="E174" i="8"/>
  <c r="D174" i="8"/>
  <c r="C174" i="8"/>
  <c r="J166" i="8"/>
  <c r="J157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E132" i="8"/>
  <c r="I132" i="8"/>
  <c r="H132" i="8"/>
  <c r="G132" i="8"/>
  <c r="F132" i="8"/>
  <c r="D132" i="8"/>
  <c r="I112" i="21"/>
  <c r="H112" i="21"/>
  <c r="G112" i="21"/>
  <c r="F112" i="21"/>
  <c r="E112" i="21"/>
  <c r="D112" i="21"/>
  <c r="C112" i="21"/>
  <c r="J117" i="21"/>
  <c r="C132" i="8"/>
  <c r="J100" i="8"/>
  <c r="J132" i="8" l="1"/>
  <c r="J112" i="21"/>
  <c r="J42" i="11" l="1"/>
  <c r="J153" i="8"/>
  <c r="J151" i="8"/>
  <c r="J150" i="8"/>
  <c r="J149" i="8"/>
  <c r="J148" i="8"/>
  <c r="J147" i="8"/>
  <c r="J146" i="8"/>
  <c r="J145" i="8"/>
  <c r="J144" i="8"/>
  <c r="J143" i="8"/>
  <c r="J142" i="8"/>
  <c r="J140" i="8"/>
  <c r="J139" i="8"/>
  <c r="J138" i="8"/>
  <c r="J137" i="8"/>
  <c r="J136" i="8"/>
  <c r="J135" i="8"/>
  <c r="I154" i="8"/>
  <c r="H154" i="8"/>
  <c r="G154" i="8"/>
  <c r="F154" i="8"/>
  <c r="E154" i="8"/>
  <c r="D154" i="8"/>
  <c r="C154" i="8"/>
  <c r="J134" i="8"/>
  <c r="J98" i="21"/>
  <c r="J97" i="21"/>
  <c r="J96" i="21"/>
  <c r="J95" i="21"/>
  <c r="J93" i="21"/>
  <c r="J92" i="21"/>
  <c r="J90" i="21"/>
  <c r="J62" i="21"/>
  <c r="I10" i="7"/>
  <c r="H10" i="7"/>
  <c r="G10" i="7"/>
  <c r="F10" i="7"/>
  <c r="E10" i="7"/>
  <c r="D10" i="7"/>
  <c r="C10" i="7"/>
  <c r="C29" i="7" s="1"/>
  <c r="J12" i="7"/>
  <c r="I32" i="8" l="1"/>
  <c r="H32" i="8"/>
  <c r="G32" i="8"/>
  <c r="F32" i="8"/>
  <c r="E32" i="8"/>
  <c r="D32" i="8"/>
  <c r="C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34" i="8"/>
  <c r="J35" i="8"/>
  <c r="J37" i="8"/>
  <c r="J40" i="8"/>
  <c r="J17" i="13"/>
  <c r="J16" i="13"/>
  <c r="J15" i="13"/>
  <c r="J14" i="13"/>
  <c r="J13" i="13"/>
  <c r="J12" i="13"/>
  <c r="J11" i="13"/>
  <c r="I18" i="13"/>
  <c r="H18" i="13"/>
  <c r="G18" i="13"/>
  <c r="F18" i="13"/>
  <c r="E18" i="13"/>
  <c r="D18" i="13"/>
  <c r="C18" i="13"/>
  <c r="J18" i="13" l="1"/>
  <c r="J32" i="8"/>
  <c r="J186" i="21"/>
  <c r="I50" i="11"/>
  <c r="H50" i="11"/>
  <c r="G50" i="11"/>
  <c r="F50" i="11"/>
  <c r="E50" i="11"/>
  <c r="D50" i="11"/>
  <c r="C50" i="11"/>
  <c r="J49" i="11"/>
  <c r="J48" i="11"/>
  <c r="J47" i="11"/>
  <c r="J46" i="11"/>
  <c r="J45" i="11"/>
  <c r="J44" i="11"/>
  <c r="J43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5" i="11"/>
  <c r="J14" i="11"/>
  <c r="J13" i="11"/>
  <c r="J50" i="11" l="1"/>
  <c r="J195" i="21" l="1"/>
  <c r="J196" i="21"/>
  <c r="J25" i="14"/>
  <c r="J31" i="14"/>
  <c r="J30" i="14"/>
  <c r="J28" i="14"/>
  <c r="J27" i="14"/>
  <c r="J26" i="14"/>
  <c r="J24" i="14"/>
  <c r="J23" i="14"/>
  <c r="J22" i="14"/>
  <c r="J21" i="14"/>
  <c r="J20" i="14"/>
  <c r="J19" i="14"/>
  <c r="J18" i="14"/>
  <c r="J17" i="14"/>
  <c r="J16" i="14"/>
  <c r="J15" i="14"/>
  <c r="J31" i="16" l="1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I32" i="16"/>
  <c r="H32" i="16"/>
  <c r="G32" i="16"/>
  <c r="F32" i="16"/>
  <c r="E32" i="16"/>
  <c r="D32" i="16"/>
  <c r="J212" i="21" l="1"/>
  <c r="J211" i="21"/>
  <c r="J208" i="21"/>
  <c r="J207" i="21"/>
  <c r="I205" i="21"/>
  <c r="H205" i="21"/>
  <c r="G205" i="21"/>
  <c r="F205" i="21"/>
  <c r="E205" i="21"/>
  <c r="D205" i="21"/>
  <c r="J204" i="21"/>
  <c r="J203" i="21"/>
  <c r="J202" i="21"/>
  <c r="J201" i="21"/>
  <c r="I199" i="21"/>
  <c r="H199" i="21"/>
  <c r="G199" i="21"/>
  <c r="F199" i="21"/>
  <c r="E199" i="21"/>
  <c r="D199" i="21"/>
  <c r="J194" i="21"/>
  <c r="J193" i="21"/>
  <c r="I191" i="21"/>
  <c r="H191" i="21"/>
  <c r="G191" i="21"/>
  <c r="F191" i="21"/>
  <c r="E191" i="21"/>
  <c r="D191" i="21"/>
  <c r="J190" i="21"/>
  <c r="J189" i="21"/>
  <c r="I187" i="21"/>
  <c r="H187" i="21"/>
  <c r="G187" i="21"/>
  <c r="F187" i="21"/>
  <c r="E187" i="21"/>
  <c r="D187" i="21"/>
  <c r="J185" i="21"/>
  <c r="J184" i="21"/>
  <c r="J182" i="21"/>
  <c r="J181" i="21"/>
  <c r="J180" i="21"/>
  <c r="J179" i="21"/>
  <c r="J178" i="21"/>
  <c r="J177" i="21"/>
  <c r="J176" i="21"/>
  <c r="J170" i="21"/>
  <c r="J169" i="21"/>
  <c r="J168" i="21"/>
  <c r="J167" i="21"/>
  <c r="J166" i="21"/>
  <c r="J165" i="21"/>
  <c r="J164" i="21"/>
  <c r="J163" i="21"/>
  <c r="J162" i="21"/>
  <c r="J161" i="21"/>
  <c r="J160" i="21"/>
  <c r="J159" i="21"/>
  <c r="J158" i="21"/>
  <c r="J157" i="21"/>
  <c r="J156" i="21"/>
  <c r="J155" i="21"/>
  <c r="J154" i="21"/>
  <c r="J153" i="21"/>
  <c r="J152" i="21"/>
  <c r="J148" i="21"/>
  <c r="J147" i="21"/>
  <c r="J144" i="21"/>
  <c r="J143" i="21"/>
  <c r="J142" i="21"/>
  <c r="J141" i="21"/>
  <c r="I139" i="21"/>
  <c r="H139" i="21"/>
  <c r="G139" i="21"/>
  <c r="F139" i="21"/>
  <c r="E139" i="21"/>
  <c r="D139" i="21"/>
  <c r="J138" i="21"/>
  <c r="J137" i="21"/>
  <c r="J136" i="21"/>
  <c r="I134" i="21"/>
  <c r="H134" i="21"/>
  <c r="G134" i="21"/>
  <c r="F134" i="21"/>
  <c r="E134" i="21"/>
  <c r="D134" i="21"/>
  <c r="J133" i="21"/>
  <c r="J132" i="21"/>
  <c r="J131" i="21"/>
  <c r="J130" i="21"/>
  <c r="J129" i="21"/>
  <c r="J128" i="21"/>
  <c r="J127" i="21"/>
  <c r="J126" i="21"/>
  <c r="J125" i="21"/>
  <c r="J124" i="21"/>
  <c r="J123" i="21"/>
  <c r="J122" i="21"/>
  <c r="J121" i="21"/>
  <c r="I119" i="21"/>
  <c r="H119" i="21"/>
  <c r="G119" i="21"/>
  <c r="F119" i="21"/>
  <c r="E119" i="21"/>
  <c r="D119" i="21"/>
  <c r="J118" i="21"/>
  <c r="J116" i="21"/>
  <c r="J115" i="21"/>
  <c r="J114" i="21"/>
  <c r="J111" i="21"/>
  <c r="J110" i="21"/>
  <c r="J109" i="21"/>
  <c r="J108" i="21"/>
  <c r="J107" i="21"/>
  <c r="J106" i="21"/>
  <c r="J105" i="21"/>
  <c r="J104" i="21"/>
  <c r="I102" i="21"/>
  <c r="H102" i="21"/>
  <c r="G102" i="21"/>
  <c r="F102" i="21"/>
  <c r="E102" i="21"/>
  <c r="D102" i="21"/>
  <c r="J99" i="21"/>
  <c r="J94" i="21"/>
  <c r="J91" i="21"/>
  <c r="J89" i="21"/>
  <c r="J86" i="21"/>
  <c r="J85" i="21"/>
  <c r="J84" i="21"/>
  <c r="J83" i="21"/>
  <c r="J79" i="21"/>
  <c r="J78" i="21"/>
  <c r="J77" i="21"/>
  <c r="J76" i="21"/>
  <c r="J75" i="21"/>
  <c r="I73" i="21"/>
  <c r="H73" i="21"/>
  <c r="G73" i="21"/>
  <c r="F73" i="21"/>
  <c r="E73" i="21"/>
  <c r="D73" i="21"/>
  <c r="J72" i="21"/>
  <c r="J71" i="21"/>
  <c r="J70" i="21"/>
  <c r="J69" i="21"/>
  <c r="J68" i="21"/>
  <c r="J67" i="21"/>
  <c r="J66" i="21"/>
  <c r="J64" i="21"/>
  <c r="J63" i="21"/>
  <c r="J61" i="21"/>
  <c r="J59" i="21"/>
  <c r="J58" i="21"/>
  <c r="I56" i="21"/>
  <c r="H56" i="21"/>
  <c r="G56" i="21"/>
  <c r="F56" i="21"/>
  <c r="E56" i="21"/>
  <c r="D56" i="21"/>
  <c r="J54" i="21"/>
  <c r="J52" i="21"/>
  <c r="J51" i="21"/>
  <c r="J50" i="21"/>
  <c r="J49" i="21"/>
  <c r="J48" i="21"/>
  <c r="J42" i="21"/>
  <c r="J41" i="21"/>
  <c r="J40" i="21"/>
  <c r="J39" i="21"/>
  <c r="J38" i="21"/>
  <c r="J37" i="21"/>
  <c r="J36" i="21"/>
  <c r="I34" i="21"/>
  <c r="H34" i="21"/>
  <c r="G34" i="21"/>
  <c r="F34" i="21"/>
  <c r="E34" i="21"/>
  <c r="D34" i="21"/>
  <c r="I30" i="21"/>
  <c r="H30" i="21"/>
  <c r="G30" i="21"/>
  <c r="F30" i="21"/>
  <c r="E30" i="21"/>
  <c r="D30" i="21"/>
  <c r="J33" i="21"/>
  <c r="J32" i="21"/>
  <c r="J31" i="21"/>
  <c r="J29" i="21"/>
  <c r="J28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I9" i="21"/>
  <c r="H9" i="21"/>
  <c r="G9" i="21"/>
  <c r="F9" i="21"/>
  <c r="E9" i="21"/>
  <c r="D9" i="21"/>
  <c r="J40" i="17" l="1"/>
  <c r="J49" i="17" l="1"/>
  <c r="J48" i="17"/>
  <c r="J47" i="17"/>
  <c r="J46" i="17"/>
  <c r="J45" i="17"/>
  <c r="J44" i="17"/>
  <c r="J43" i="17"/>
  <c r="J42" i="17"/>
  <c r="J41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I50" i="17"/>
  <c r="H50" i="17"/>
  <c r="G50" i="17"/>
  <c r="F50" i="17"/>
  <c r="E50" i="17"/>
  <c r="D50" i="17"/>
  <c r="C50" i="17"/>
  <c r="J50" i="17" s="1"/>
  <c r="J11" i="16"/>
  <c r="J32" i="16" s="1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48" i="8"/>
  <c r="J47" i="8"/>
  <c r="J46" i="8"/>
  <c r="J45" i="8"/>
  <c r="J44" i="8"/>
  <c r="J43" i="8"/>
  <c r="J42" i="8"/>
  <c r="J41" i="8"/>
  <c r="J71" i="8"/>
  <c r="J70" i="8"/>
  <c r="J69" i="8"/>
  <c r="J68" i="8"/>
  <c r="J90" i="8"/>
  <c r="J89" i="8"/>
  <c r="J86" i="8"/>
  <c r="J84" i="8"/>
  <c r="J83" i="8"/>
  <c r="J82" i="8"/>
  <c r="J81" i="8"/>
  <c r="J80" i="8"/>
  <c r="J79" i="8"/>
  <c r="J78" i="8"/>
  <c r="J77" i="8"/>
  <c r="J97" i="8"/>
  <c r="J96" i="8"/>
  <c r="J95" i="8"/>
  <c r="J94" i="8"/>
  <c r="J173" i="8"/>
  <c r="J172" i="8"/>
  <c r="J171" i="8"/>
  <c r="J170" i="8"/>
  <c r="J169" i="8"/>
  <c r="J168" i="8"/>
  <c r="J167" i="8"/>
  <c r="J165" i="8"/>
  <c r="J164" i="8"/>
  <c r="J163" i="8"/>
  <c r="J162" i="8"/>
  <c r="J160" i="8"/>
  <c r="J159" i="8"/>
  <c r="J158" i="8"/>
  <c r="J185" i="8"/>
  <c r="J184" i="8"/>
  <c r="J183" i="8"/>
  <c r="J182" i="8"/>
  <c r="J181" i="8"/>
  <c r="J180" i="8"/>
  <c r="J179" i="8"/>
  <c r="J178" i="8"/>
  <c r="J177" i="8"/>
  <c r="J10" i="9"/>
  <c r="J13" i="15"/>
  <c r="J100" i="21" l="1"/>
  <c r="J10" i="21"/>
  <c r="J199" i="21"/>
  <c r="J171" i="21"/>
  <c r="J149" i="21"/>
  <c r="J200" i="21"/>
  <c r="J11" i="17"/>
  <c r="J214" i="21"/>
  <c r="J151" i="21"/>
  <c r="J172" i="21"/>
  <c r="J14" i="14"/>
  <c r="C187" i="21" l="1"/>
  <c r="J187" i="21" s="1"/>
  <c r="J173" i="21"/>
  <c r="J188" i="21"/>
  <c r="J175" i="21"/>
  <c r="C139" i="21"/>
  <c r="J139" i="21" s="1"/>
  <c r="J101" i="21"/>
  <c r="C119" i="21"/>
  <c r="J119" i="21" s="1"/>
  <c r="J46" i="21"/>
  <c r="C9" i="21"/>
  <c r="J120" i="21"/>
  <c r="J47" i="21"/>
  <c r="J209" i="21"/>
  <c r="C205" i="21"/>
  <c r="J205" i="21" s="1"/>
  <c r="C191" i="21"/>
  <c r="J191" i="21" s="1"/>
  <c r="C134" i="21"/>
  <c r="J134" i="21" s="1"/>
  <c r="C102" i="21"/>
  <c r="J102" i="21" s="1"/>
  <c r="C87" i="21"/>
  <c r="J87" i="21" s="1"/>
  <c r="C73" i="21"/>
  <c r="J73" i="21" s="1"/>
  <c r="C56" i="21"/>
  <c r="J56" i="21" s="1"/>
  <c r="C34" i="21"/>
  <c r="J34" i="21" s="1"/>
  <c r="C30" i="21"/>
  <c r="J30" i="21" s="1"/>
  <c r="J210" i="21"/>
  <c r="J206" i="21"/>
  <c r="J198" i="21"/>
  <c r="J192" i="21"/>
  <c r="J140" i="21"/>
  <c r="J135" i="21"/>
  <c r="J113" i="21"/>
  <c r="J103" i="21"/>
  <c r="J88" i="21"/>
  <c r="J74" i="21"/>
  <c r="J57" i="21"/>
  <c r="J35" i="21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9" i="7"/>
  <c r="J8" i="7"/>
  <c r="J7" i="7"/>
  <c r="C38" i="12"/>
  <c r="J10" i="12"/>
  <c r="J38" i="12" l="1"/>
  <c r="J174" i="8"/>
  <c r="C216" i="21"/>
  <c r="J9" i="21"/>
  <c r="J216" i="21" s="1"/>
  <c r="J10" i="7"/>
  <c r="J29" i="7" s="1"/>
  <c r="J156" i="8"/>
  <c r="J12" i="19"/>
  <c r="C32" i="16" l="1"/>
  <c r="J33" i="15" l="1"/>
  <c r="I32" i="14"/>
  <c r="H32" i="14"/>
  <c r="G32" i="14"/>
  <c r="F32" i="14"/>
  <c r="E32" i="14"/>
  <c r="D32" i="14"/>
  <c r="C32" i="14"/>
  <c r="J32" i="14" l="1"/>
  <c r="J12" i="10" l="1"/>
  <c r="C40" i="9" l="1"/>
  <c r="J40" i="9" s="1"/>
  <c r="J10" i="5" l="1"/>
  <c r="I186" i="8"/>
  <c r="H186" i="8"/>
  <c r="G186" i="8"/>
  <c r="F186" i="8"/>
  <c r="E186" i="8"/>
  <c r="D186" i="8"/>
  <c r="C186" i="8"/>
  <c r="J186" i="8" l="1"/>
  <c r="I91" i="8"/>
  <c r="H91" i="8"/>
  <c r="G91" i="8"/>
  <c r="F91" i="8"/>
  <c r="E91" i="8"/>
  <c r="D91" i="8"/>
  <c r="C91" i="8"/>
  <c r="J13" i="7"/>
  <c r="I64" i="8"/>
  <c r="H64" i="8"/>
  <c r="G64" i="8"/>
  <c r="E64" i="8"/>
  <c r="J176" i="8"/>
  <c r="I98" i="8"/>
  <c r="H98" i="8"/>
  <c r="G98" i="8"/>
  <c r="F98" i="8"/>
  <c r="E98" i="8"/>
  <c r="D98" i="8"/>
  <c r="C98" i="8"/>
  <c r="J93" i="8"/>
  <c r="J76" i="8"/>
  <c r="J74" i="8"/>
  <c r="J66" i="8"/>
  <c r="F64" i="8"/>
  <c r="D64" i="8"/>
  <c r="C64" i="8"/>
  <c r="I27" i="4"/>
  <c r="H27" i="4"/>
  <c r="G27" i="4"/>
  <c r="F27" i="4"/>
  <c r="E27" i="4"/>
  <c r="D27" i="4"/>
  <c r="C27" i="4"/>
  <c r="J14" i="4"/>
  <c r="J27" i="4" l="1"/>
  <c r="J154" i="8"/>
  <c r="J91" i="8"/>
  <c r="J98" i="8"/>
  <c r="J64" i="8"/>
  <c r="J187" i="8" l="1"/>
</calcChain>
</file>

<file path=xl/sharedStrings.xml><?xml version="1.0" encoding="utf-8"?>
<sst xmlns="http://schemas.openxmlformats.org/spreadsheetml/2006/main" count="1375" uniqueCount="516">
  <si>
    <t>Код</t>
  </si>
  <si>
    <t>профессии</t>
  </si>
  <si>
    <t>среднего профобразования</t>
  </si>
  <si>
    <t>согласно приказу</t>
  </si>
  <si>
    <t>Минобрнауки от</t>
  </si>
  <si>
    <t>29.10.2013 № 1199</t>
  </si>
  <si>
    <t>Общий итог</t>
  </si>
  <si>
    <t>потребности</t>
  </si>
  <si>
    <t>на 2017-2023 годы</t>
  </si>
  <si>
    <t>Кровельщик</t>
  </si>
  <si>
    <t>Наладчик аппаратного и программного обеспечения</t>
  </si>
  <si>
    <t>Оператор связи</t>
  </si>
  <si>
    <t xml:space="preserve">на 2017-2023 </t>
  </si>
  <si>
    <t>годы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</si>
  <si>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</si>
  <si>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</si>
  <si>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</si>
  <si>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</si>
  <si>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</si>
  <si>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</si>
  <si>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</si>
  <si>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Потребность в квалифицированных рабочих (служащих)</t>
  </si>
  <si>
    <t>Минобрнауки от 29.10.2013 № 1199</t>
  </si>
  <si>
    <t>43.01.07</t>
  </si>
  <si>
    <t>Слесарь по эксплуатации и ремонту газового оборудования</t>
  </si>
  <si>
    <t>Слесарь по контрольно-измерительным приборам и автоматике</t>
  </si>
  <si>
    <t>08.01.10</t>
  </si>
  <si>
    <t>Мастер жилищно-коммунального хозяйства</t>
  </si>
  <si>
    <t>15.01.05</t>
  </si>
  <si>
    <t>Сварщик (ручной и частично механизированной сварки (наплавки)</t>
  </si>
  <si>
    <t>Слесарь по строительно-монтажным работам</t>
  </si>
  <si>
    <t>Электросварщик ручной сварки</t>
  </si>
  <si>
    <t>Электромонтер по ремонту и обслуживанию электрооборудования</t>
  </si>
  <si>
    <t>Мастер по обслуживанию магистральных трубопроводов</t>
  </si>
  <si>
    <t>Машинист на буровых установках</t>
  </si>
  <si>
    <t>08.01.02</t>
  </si>
  <si>
    <t>Монтажник наружных трубопроводов</t>
  </si>
  <si>
    <t>18.01.28</t>
  </si>
  <si>
    <t>Слесарь по ремонту технологических установок</t>
  </si>
  <si>
    <t>21.01.10</t>
  </si>
  <si>
    <t>Слесарь по обслуживанию и ремонту оборудования</t>
  </si>
  <si>
    <t>Производство и распределение электроэнергии, газа и воды</t>
  </si>
  <si>
    <t>Наименование профессии</t>
  </si>
  <si>
    <t>Токарь-универсал</t>
  </si>
  <si>
    <t>Автомеханик</t>
  </si>
  <si>
    <t>Машинист дорожных и строительных машин</t>
  </si>
  <si>
    <t>Слесарь по ремонту строительных машин</t>
  </si>
  <si>
    <t>Прогноз потребности</t>
  </si>
  <si>
    <t>по рабочим профессиям</t>
  </si>
  <si>
    <t>на предприятиях вида экономической деятельности</t>
  </si>
  <si>
    <t>"Производство и распределение электроэнергии, газа и воды"</t>
  </si>
  <si>
    <t>Электрослесарь подземный</t>
  </si>
  <si>
    <t>Проходчик</t>
  </si>
  <si>
    <t>Машинист электровоза шахтного</t>
  </si>
  <si>
    <t>Горномонтажник подземный</t>
  </si>
  <si>
    <t>38.01.01</t>
  </si>
  <si>
    <t>Водитель погрузчика</t>
  </si>
  <si>
    <t>Оператор диспетчерской службы</t>
  </si>
  <si>
    <t>Горнорабочий на подземных работах</t>
  </si>
  <si>
    <r>
      <t>Наименование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профессии</t>
    </r>
  </si>
  <si>
    <t>"Добыча топливно-энергетических полезных ископаемых"</t>
  </si>
  <si>
    <t>Сельское хозяйство, охота и лесное хозяйство</t>
  </si>
  <si>
    <t>Рыболовство, рыбоводство</t>
  </si>
  <si>
    <t>Добыча топливно-энергетических полезных ископаемых</t>
  </si>
  <si>
    <t>Обрабатывающие производства</t>
  </si>
  <si>
    <t>Текстильное и швейное производство</t>
  </si>
  <si>
    <t>Целлюлозно-бумажное производство; издательская и полиграфическая деятельность</t>
  </si>
  <si>
    <t>Химическое производство</t>
  </si>
  <si>
    <t>Производство прочих неметаллических минеральных продуктов</t>
  </si>
  <si>
    <t>Металлургическое производство и производство готовых металлических изделий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</si>
  <si>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</si>
  <si>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</si>
  <si>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</si>
  <si>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</si>
  <si>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</si>
  <si>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</si>
  <si>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</si>
  <si>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</si>
  <si>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</si>
  <si>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</si>
  <si>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Общий итог потребности</t>
  </si>
  <si>
    <t>Перечень разделов, подразделов видов экономической деятельности</t>
  </si>
  <si>
    <t>Лаборант химического анализа</t>
  </si>
  <si>
    <t>Аппаратчик химводоочистки</t>
  </si>
  <si>
    <t>Машинист компрессорных установок</t>
  </si>
  <si>
    <t>Оператор швейного оборудования</t>
  </si>
  <si>
    <t>Швея</t>
  </si>
  <si>
    <t>Ткач</t>
  </si>
  <si>
    <t>Оператор сновального оборудования</t>
  </si>
  <si>
    <t>Слесарь</t>
  </si>
  <si>
    <t>Оператор вязально-швейного оборудования</t>
  </si>
  <si>
    <t>Вязальщица текстильно-галантерейных изделий</t>
  </si>
  <si>
    <t>Контролер качества текстильных изделий</t>
  </si>
  <si>
    <t>Оператор оборудования чесального производства (для всех видов производства)</t>
  </si>
  <si>
    <t>Оператор прядильного производства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</si>
  <si>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</si>
  <si>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</si>
  <si>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</si>
  <si>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Всего по ВЭД:</t>
  </si>
  <si>
    <t>4.5 Целлюлозно-бумажное производство; издательская и полиграфическая деятельность</t>
  </si>
  <si>
    <t>Наладчик контрольно-измерительных приборов и автоматики</t>
  </si>
  <si>
    <t>Наладчик полиграфического оборудования</t>
  </si>
  <si>
    <t>Оператор электронного набора и верстки</t>
  </si>
  <si>
    <t>Печатник плоской печати</t>
  </si>
  <si>
    <t>4.7 Химическое производство</t>
  </si>
  <si>
    <t>Аппаратчик-оператор азотных производств и продуктов органического синтеза</t>
  </si>
  <si>
    <t>Электромонтер по ремонту электросетей</t>
  </si>
  <si>
    <t xml:space="preserve">Электромонтер по ремонту и обслуживанию электрооборудования </t>
  </si>
  <si>
    <t>4.9 Производство прочих неметаллических минеральных продуктов</t>
  </si>
  <si>
    <t>Контролер-приемщик фарфоровых, фаянсовых и керамических изделий</t>
  </si>
  <si>
    <t>Модельщик</t>
  </si>
  <si>
    <t>54.01.07</t>
  </si>
  <si>
    <t>Изготовитель художественных изделий из керамики</t>
  </si>
  <si>
    <t>4.10 Металлургическое производство и производство готовых металлических изделий</t>
  </si>
  <si>
    <t>Фрезеровщик-универсал</t>
  </si>
  <si>
    <t>Сталеплавильщик</t>
  </si>
  <si>
    <t>Машинист крана металлургического производства</t>
  </si>
  <si>
    <t>Оператор трубного производства</t>
  </si>
  <si>
    <t>Контролер станочных и слесарных работ</t>
  </si>
  <si>
    <t>Бригадир-путеец</t>
  </si>
  <si>
    <t>Наладчик холодноштамповочного оборудования</t>
  </si>
  <si>
    <t>Наладчик сварочного и газоплазморезательного оборудования</t>
  </si>
  <si>
    <t xml:space="preserve">Шлифовщик </t>
  </si>
  <si>
    <t>Лаборант по физико-механическим испытаниям</t>
  </si>
  <si>
    <t>Лаборант-эколог</t>
  </si>
  <si>
    <t>Лаборант-аналитик</t>
  </si>
  <si>
    <t>Оператор-обработчик цветных металлов</t>
  </si>
  <si>
    <t>Слесарь по ремонту городского электротранспорта</t>
  </si>
  <si>
    <t>Машинист локомотива</t>
  </si>
  <si>
    <t>Составитель поездов</t>
  </si>
  <si>
    <t>4.11 Производство машин и оборудования</t>
  </si>
  <si>
    <t>Монтажник радиоэлектронной аппаратуры и приборов</t>
  </si>
  <si>
    <t>Машинист крана (крановщик)</t>
  </si>
  <si>
    <t>4.12 Производство электроборудования, электронного и оптического оборудования</t>
  </si>
  <si>
    <t>Наладчик станков и оборудования в механообработке</t>
  </si>
  <si>
    <t>Станочник (металлообработка)</t>
  </si>
  <si>
    <t>Наладчик технологического оборудования</t>
  </si>
  <si>
    <t xml:space="preserve">Слесарь-сборщик авиационной техники 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</si>
  <si>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</si>
  <si>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</si>
  <si>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</si>
  <si>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Раскройщик материалов</t>
  </si>
  <si>
    <t xml:space="preserve">Кровельщик </t>
  </si>
  <si>
    <t>Аппаратчик-оператор производства</t>
  </si>
  <si>
    <t>Машинист технологических насосов и компрессоров</t>
  </si>
  <si>
    <t xml:space="preserve">Машинист крана (крановщик) </t>
  </si>
  <si>
    <t>Шлифовщик-универсал</t>
  </si>
  <si>
    <t>Монтажник санитарно-технических, вентиляционных систем и оборудования</t>
  </si>
  <si>
    <t>Электромонтажник электрических сетей и электрооборудования</t>
  </si>
  <si>
    <t>Сборщик изделий электронной техники</t>
  </si>
  <si>
    <t xml:space="preserve">Радиомеханик </t>
  </si>
  <si>
    <t>Мастер общестроительных работ</t>
  </si>
  <si>
    <t>08.01.07</t>
  </si>
  <si>
    <t>08.01.09</t>
  </si>
  <si>
    <t>Машинист машин и оборудования в производстве цемента</t>
  </si>
  <si>
    <t>08.01.11</t>
  </si>
  <si>
    <t>Изготовитель железобетонных изделий</t>
  </si>
  <si>
    <t>08.01.13</t>
  </si>
  <si>
    <t>Слесарь по изготовлению деталей и узлов технических систем в строительстве</t>
  </si>
  <si>
    <t>08.01.15</t>
  </si>
  <si>
    <t>08.01.18</t>
  </si>
  <si>
    <t>23.01.06</t>
  </si>
  <si>
    <t>23.01.07</t>
  </si>
  <si>
    <t xml:space="preserve">Слесарь по ремонту строительных машин </t>
  </si>
  <si>
    <t>23.01.08</t>
  </si>
  <si>
    <t>08.01.04</t>
  </si>
  <si>
    <t>Мастер столярно-плотничных и паркетных работ</t>
  </si>
  <si>
    <t>08.01.05</t>
  </si>
  <si>
    <t>Мастер сухого строительства</t>
  </si>
  <si>
    <t>08.01.06</t>
  </si>
  <si>
    <t>Мастер отделочных строительных работ</t>
  </si>
  <si>
    <t>08.01.08</t>
  </si>
  <si>
    <t>08.01.14</t>
  </si>
  <si>
    <t>Наладчик технологического оборудования в производстве строительных материалов</t>
  </si>
  <si>
    <t>15.01.16</t>
  </si>
  <si>
    <t>Изготовитель арматурных сеток и каркасов</t>
  </si>
  <si>
    <t>08.01.01</t>
  </si>
  <si>
    <t>Оператор технологического оборудования в производстве стеновых и вяжущих материалов</t>
  </si>
  <si>
    <t>08.01.12</t>
  </si>
  <si>
    <t>Электромонтажник-наладчик</t>
  </si>
  <si>
    <t>08.01.17</t>
  </si>
  <si>
    <t>18.01.01</t>
  </si>
  <si>
    <t>Изготовитель изделий строительной керамики</t>
  </si>
  <si>
    <t>18.01.04</t>
  </si>
  <si>
    <t>Машинист на открытых горных работах</t>
  </si>
  <si>
    <t>21.01.08</t>
  </si>
  <si>
    <t>Машинист котлов</t>
  </si>
  <si>
    <t>13.01.01</t>
  </si>
  <si>
    <t>Электромонтер по ремонту и обслуживанию электрооборудования (по отраслям)</t>
  </si>
  <si>
    <t>13.01.10</t>
  </si>
  <si>
    <t>15.01.30</t>
  </si>
  <si>
    <t>Оператор транспортного терминала</t>
  </si>
  <si>
    <t>23.01.01</t>
  </si>
  <si>
    <t>23.01.03</t>
  </si>
  <si>
    <t>Итого по профессиям:</t>
  </si>
  <si>
    <t>Всего по области свод по профессиям</t>
  </si>
  <si>
    <t>"Обрабатывающие производства"</t>
  </si>
  <si>
    <t>"Строительство"</t>
  </si>
  <si>
    <t>26.01.03</t>
  </si>
  <si>
    <t>26.01.06</t>
  </si>
  <si>
    <t>Слесарь-монтажник судовой</t>
  </si>
  <si>
    <t>26.01.04</t>
  </si>
  <si>
    <t xml:space="preserve">Слесарь-механик судовой </t>
  </si>
  <si>
    <t>26.01.12</t>
  </si>
  <si>
    <t>Электрик судовой</t>
  </si>
  <si>
    <t>26.02.06</t>
  </si>
  <si>
    <t>Электромеханик (судовой)</t>
  </si>
  <si>
    <t>19.01.17</t>
  </si>
  <si>
    <t>Повар, кондитер</t>
  </si>
  <si>
    <t xml:space="preserve">Электромонтер по ремонту и обслуживанию электрооборудования           </t>
  </si>
  <si>
    <t>20.01.01</t>
  </si>
  <si>
    <t>Пожарный</t>
  </si>
  <si>
    <t>23.01.04</t>
  </si>
  <si>
    <t>23.01.05</t>
  </si>
  <si>
    <t>15.01.26</t>
  </si>
  <si>
    <t>13.01.05</t>
  </si>
  <si>
    <t>23.01.13</t>
  </si>
  <si>
    <t>Электромонтер тяговой подстанции</t>
  </si>
  <si>
    <t>09.01.01</t>
  </si>
  <si>
    <t>09.01.03</t>
  </si>
  <si>
    <t>26.01.02</t>
  </si>
  <si>
    <t>46.01.03</t>
  </si>
  <si>
    <t>Делопроизводитель</t>
  </si>
  <si>
    <t>23.01.10</t>
  </si>
  <si>
    <t>15.01.27</t>
  </si>
  <si>
    <t xml:space="preserve">Оператор транспортного терминала </t>
  </si>
  <si>
    <t>08.01.23</t>
  </si>
  <si>
    <t xml:space="preserve">Электромонтер по техническому обслуживанию электростанций и сетей </t>
  </si>
  <si>
    <t>Слесарь по обслуживанию и ремонту подвижного состава</t>
  </si>
  <si>
    <t>Судостроитель-судоремонтник металлических судов</t>
  </si>
  <si>
    <t>Судостроитель-судоремонтник неметаллических судов</t>
  </si>
  <si>
    <t>Судоводитель-помощник механика маломерного судна</t>
  </si>
  <si>
    <t>Мастер  общестроительных работ</t>
  </si>
  <si>
    <t xml:space="preserve">Слесарь по ремонту городского электротранспорта </t>
  </si>
  <si>
    <t xml:space="preserve">Наладчик аппаратного и программного обеспечения </t>
  </si>
  <si>
    <t>Водитель городского электротранспорта</t>
  </si>
  <si>
    <t>"Транспорт и связь"</t>
  </si>
  <si>
    <t>Итого по профессиям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</si>
  <si>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</si>
  <si>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</si>
  <si>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</si>
  <si>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</si>
  <si>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35.01.11</t>
  </si>
  <si>
    <t>Мастер сельскохозяйственного производства</t>
  </si>
  <si>
    <t>36.01.02</t>
  </si>
  <si>
    <t>35.01.09</t>
  </si>
  <si>
    <t xml:space="preserve">Мастер растениеводства </t>
  </si>
  <si>
    <t>35.01.10</t>
  </si>
  <si>
    <t xml:space="preserve">Овощевод защищенного грунта </t>
  </si>
  <si>
    <t>Мастер производства молочной продукции</t>
  </si>
  <si>
    <t>35.01.23</t>
  </si>
  <si>
    <t>35.01.15</t>
  </si>
  <si>
    <t>Мастер животноводства</t>
  </si>
  <si>
    <t>35.01.12</t>
  </si>
  <si>
    <t>36.01.01.</t>
  </si>
  <si>
    <t>Младший ветеринарный фельдшер</t>
  </si>
  <si>
    <t>Электромонтер по ремонту и обслуживанию электрооборудования в  сельскохозяйственном производстве</t>
  </si>
  <si>
    <t xml:space="preserve">   </t>
  </si>
  <si>
    <t>Обработчик птицы и кроликов</t>
  </si>
  <si>
    <t>Аппаратчик элеваторного, мукомольного, крупяного и комбикормового производства</t>
  </si>
  <si>
    <t>Оператор поточно-автоматической линии</t>
  </si>
  <si>
    <t>Хозяйка(ин) усадьбы</t>
  </si>
  <si>
    <t>Заготовитель продуктов и сырья</t>
  </si>
  <si>
    <t>"Сельское хозяйство, охота и лесное хозяйство"</t>
  </si>
  <si>
    <t xml:space="preserve">Потребность в квалифицированных рабочих </t>
  </si>
  <si>
    <t>18.01.27</t>
  </si>
  <si>
    <t>13.01.03</t>
  </si>
  <si>
    <t>13.01.04</t>
  </si>
  <si>
    <t>18.01.29</t>
  </si>
  <si>
    <t>15.01.19</t>
  </si>
  <si>
    <t>Монтажник трубопроводов</t>
  </si>
  <si>
    <t>Наладчик  аппартного  и программного обеспечения</t>
  </si>
  <si>
    <t>Электромонтер по техническому обслуживанию электростанций и сетей</t>
  </si>
  <si>
    <t>Слесарь по ремонту оборудования электростанций</t>
  </si>
  <si>
    <t>Электрослесарь по ремонту оборудования электростанций</t>
  </si>
  <si>
    <t>"Рыболовство, рыбоводство"</t>
  </si>
  <si>
    <t>Обработчик рыбы и морепродуктов</t>
  </si>
  <si>
    <t>35.01.17</t>
  </si>
  <si>
    <t>Оператор коптильной установки</t>
  </si>
  <si>
    <t>35.01.16</t>
  </si>
  <si>
    <t>Рыбовод</t>
  </si>
  <si>
    <t>34.01.01</t>
  </si>
  <si>
    <t>Младшая медицинская сестра по уходу за больными</t>
  </si>
  <si>
    <t>46.01.02</t>
  </si>
  <si>
    <t>Архивариус</t>
  </si>
  <si>
    <t>46.01.01</t>
  </si>
  <si>
    <t xml:space="preserve">Монтажник санитарно-технических вентиляционных систем и оборудования </t>
  </si>
  <si>
    <t>Мастер по обработке цифровой информации</t>
  </si>
  <si>
    <t>Секретарь</t>
  </si>
  <si>
    <t>"Здравоохранение и предоставление социальных услуг"</t>
  </si>
  <si>
    <t>54.01.01</t>
  </si>
  <si>
    <t>38.01.02</t>
  </si>
  <si>
    <t>29.01.02</t>
  </si>
  <si>
    <t>54.01.05</t>
  </si>
  <si>
    <t>09.01.02</t>
  </si>
  <si>
    <t>Наладчик компьютерных сетей</t>
  </si>
  <si>
    <t>35.01.19</t>
  </si>
  <si>
    <t>11.01.06</t>
  </si>
  <si>
    <t>Мастер жилищно-комунального хозяйства</t>
  </si>
  <si>
    <t>Исполнитель художественно-оформительских работ</t>
  </si>
  <si>
    <t>Обувщик (широкого профиля)</t>
  </si>
  <si>
    <t>Электромонтер оборудования электросвязи и проводного вещания</t>
  </si>
  <si>
    <t>Мастер садово-паркового и ландшафтного строительства</t>
  </si>
  <si>
    <t xml:space="preserve">Изтотовитель художественных изделий из тканей с художественной росписью </t>
  </si>
  <si>
    <t>"Предоставление прочих коммунальных, социальных и персональных услуг" (культура)</t>
  </si>
  <si>
    <t xml:space="preserve"> 08.01.05</t>
  </si>
  <si>
    <t xml:space="preserve"> 08.01.10</t>
  </si>
  <si>
    <t xml:space="preserve"> 09.01.01</t>
  </si>
  <si>
    <t xml:space="preserve"> 19.01.17</t>
  </si>
  <si>
    <t xml:space="preserve"> 23.01.03</t>
  </si>
  <si>
    <t xml:space="preserve"> 29.01.07</t>
  </si>
  <si>
    <t>Портной</t>
  </si>
  <si>
    <t xml:space="preserve"> 29.01.08</t>
  </si>
  <si>
    <t>43.01.01</t>
  </si>
  <si>
    <t>43.01.02</t>
  </si>
  <si>
    <t>Парикмахер</t>
  </si>
  <si>
    <t>55.01.01</t>
  </si>
  <si>
    <t>Киномеханик</t>
  </si>
  <si>
    <t xml:space="preserve"> 13.01.10</t>
  </si>
  <si>
    <t xml:space="preserve"> 08.01.14</t>
  </si>
  <si>
    <t xml:space="preserve"> 08.01.16</t>
  </si>
  <si>
    <t>Электромонтажник по сигнализации, централизации и блокировке</t>
  </si>
  <si>
    <t xml:space="preserve"> 08.01.21</t>
  </si>
  <si>
    <t>Монтажник электрических подъемников (лифтов)</t>
  </si>
  <si>
    <t xml:space="preserve"> 11.01.05</t>
  </si>
  <si>
    <t>Монтажник связи</t>
  </si>
  <si>
    <t xml:space="preserve"> 18.01.03</t>
  </si>
  <si>
    <t>Аппаратчик-оператор экологических установок</t>
  </si>
  <si>
    <t>Сестринское дело</t>
  </si>
  <si>
    <t>Официант, бармен</t>
  </si>
  <si>
    <t>"Здравоохранение и предоставление социальных услуг (соцработа)"</t>
  </si>
  <si>
    <t>Код профессии</t>
  </si>
  <si>
    <t>Общий итог потребности на 2017-2023 годы</t>
  </si>
  <si>
    <t>08.00.00</t>
  </si>
  <si>
    <t>ТЕХНИКА И ТЕХНОЛОГИИ СТРОИТЕЛЬСТВА</t>
  </si>
  <si>
    <t>Мастер столярно-плотницких и паркетных работ</t>
  </si>
  <si>
    <t>09.00.00</t>
  </si>
  <si>
    <t>ИНФОРМАТИКА И ВЫЧИСЛИТЕЛЬНАЯ ТЕХНИКА</t>
  </si>
  <si>
    <t>11.00.00</t>
  </si>
  <si>
    <t>ЭЛЕКТРОНИКА, РАДИОТЕХНИКА И СИСТЕМЫ СВЯЗИ</t>
  </si>
  <si>
    <t>13.00.00</t>
  </si>
  <si>
    <t>ЭЛЕКТРО- И ТЕПЛОЭНЕРГЕТИКА</t>
  </si>
  <si>
    <t>15.00.00</t>
  </si>
  <si>
    <t>МАШИНОСТРОЕНИЕ</t>
  </si>
  <si>
    <t>19.00.00</t>
  </si>
  <si>
    <t>ПРОМЫШЛЕННАЯ ЭКОЛОГИЯ И БИОТЕХНОЛОГИИ</t>
  </si>
  <si>
    <t>23.00.00</t>
  </si>
  <si>
    <t>ТЕХНИКА И ТЕХНОЛОГИИ НАЗЕМНОГО ТРАНСПОРТА</t>
  </si>
  <si>
    <t>24.00.00</t>
  </si>
  <si>
    <t>АВИАЦИОННАЯ И РАКЕТНО-КОСМИЧЕСКАЯ ТЕХНИКА</t>
  </si>
  <si>
    <t>Слесарь-сборщик авиационной техники</t>
  </si>
  <si>
    <t>29.00.00</t>
  </si>
  <si>
    <t>ТЕХНОЛОГИИ ЛЕГКОЙ ПРОМЫШЛЕННОСТИ</t>
  </si>
  <si>
    <t>Закройщик</t>
  </si>
  <si>
    <t>38.00.00</t>
  </si>
  <si>
    <t>ЭКОНОМИКА И УПРАВЛЕНИЕ</t>
  </si>
  <si>
    <t>38.01.03</t>
  </si>
  <si>
    <t>Контролер банка</t>
  </si>
  <si>
    <t>42.00.00</t>
  </si>
  <si>
    <t>СРЕДСТВА МАССОВОЙ ИНФОРМАЦИИ И ИНФОРМАЦИОННО-БИБЛИОТЕЧНОЕ ДЕЛО</t>
  </si>
  <si>
    <t>42.01.01</t>
  </si>
  <si>
    <t>Агент рекламный</t>
  </si>
  <si>
    <t>46.00.00</t>
  </si>
  <si>
    <t>ИСТОРИЯ И АРХЕОЛОГИЯ</t>
  </si>
  <si>
    <t>26.00.00</t>
  </si>
  <si>
    <t>ТЕХНИКА И ТЕХНОЛОГИИ КОРАБЛЕСТРОЕНИЯ И ВОДНОГО ТРАНСПОРТА</t>
  </si>
  <si>
    <t>35.00.00</t>
  </si>
  <si>
    <t>СЕЛЬСКОЕ, ЛЕСНОЕ И РЫБНОЕ ХОЗЯЙСТВО</t>
  </si>
  <si>
    <t>54.00.00</t>
  </si>
  <si>
    <t>ИЗОБРАЗИТЕЛЬНОЕ И ПРИКЛАДНЫЕ ВИДЫ ИСКУССТВ</t>
  </si>
  <si>
    <t>43.00.00</t>
  </si>
  <si>
    <t>СЕРВИС И ТУРИЗМ</t>
  </si>
  <si>
    <r>
      <t>Наименование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профессии среднего профобразования согласно приказу Минобрнауки от 29.10.2013 № 1199</t>
    </r>
  </si>
  <si>
    <t>"Образование"</t>
  </si>
  <si>
    <t>ИТОГО</t>
  </si>
  <si>
    <t>11.01.08</t>
  </si>
  <si>
    <t>Мастер по обработки цифровой информации</t>
  </si>
  <si>
    <t>11.01.05</t>
  </si>
  <si>
    <t>29.01.29</t>
  </si>
  <si>
    <t>Мастер столярного и мебельного производства</t>
  </si>
  <si>
    <t>Радиомеханик</t>
  </si>
  <si>
    <t>Продавец, контролер-кассир</t>
  </si>
  <si>
    <t>Обогатитель полезных ископаемых</t>
  </si>
  <si>
    <t>Сборщик приборов вакуумной электроники</t>
  </si>
  <si>
    <t>36.01.03</t>
  </si>
  <si>
    <t>Тренер-наездник лошадей</t>
  </si>
  <si>
    <t>4. 13 Производство транспортных средств и оборудования</t>
  </si>
  <si>
    <t>в том числе:</t>
  </si>
  <si>
    <t>регионального рынка труда Ростовской области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</si>
  <si>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</si>
  <si>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</si>
  <si>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</si>
  <si>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</si>
  <si>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</si>
  <si>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</si>
  <si>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</si>
  <si>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</si>
  <si>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</si>
  <si>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</si>
  <si>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</si>
  <si>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</si>
  <si>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</si>
  <si>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Прогноз потребности регионального рынка труда Ростовской области</t>
  </si>
  <si>
    <t>по рабочим профессиям на 2017-2023 годы</t>
  </si>
  <si>
    <t>(по видам экономической деятельности)</t>
  </si>
  <si>
    <t>18.00.00</t>
  </si>
  <si>
    <t>ХИМИЧЕСКИЕ ТЕХНОЛОГИИ</t>
  </si>
  <si>
    <t>21.00.00</t>
  </si>
  <si>
    <t>ПРИКЛАДНАЯ ГЕОЛОГИЯ, ГОРНОЕ ДЕЛО, НЕФТЕГАЗОВОЕ ДЕЛО И ГЕОДЕЗИЯ</t>
  </si>
  <si>
    <t>18.01.03</t>
  </si>
  <si>
    <t>22.00.00</t>
  </si>
  <si>
    <t>ТЕХНОЛОГИИ МАТЕРИАЛОВ</t>
  </si>
  <si>
    <t>20.00.00</t>
  </si>
  <si>
    <t>ТЕХНОСФЕРНАЯ БЕЗОПАСНОСТЬ И ПРИРОДООБУСТРОЙСТВО</t>
  </si>
  <si>
    <t>36.00.00.</t>
  </si>
  <si>
    <t>ВЕТЕРИНАРИЯ И ЗООТЕХНИЯ</t>
  </si>
  <si>
    <t>34.00.00</t>
  </si>
  <si>
    <t>СЕСТРИНСКОЕ ДЕЛО</t>
  </si>
  <si>
    <t>55.00.00</t>
  </si>
  <si>
    <t>ЭКРАННЫЕ ИСКУССТВА</t>
  </si>
  <si>
    <t>Мастер печатного дела</t>
  </si>
  <si>
    <t>13.01.06</t>
  </si>
  <si>
    <t>Электромонтер-линейщик по монтажу воздушных линий высокого напряжения и контактной сети</t>
  </si>
  <si>
    <t>23.01.02</t>
  </si>
  <si>
    <t>Докер-механизатор</t>
  </si>
  <si>
    <t>23.01.09</t>
  </si>
  <si>
    <t>23.01.14</t>
  </si>
  <si>
    <t>Электромонтер устройств сигнализации, централизации и блокировки</t>
  </si>
  <si>
    <t>23.01.15</t>
  </si>
  <si>
    <t>Оператор поста централизации</t>
  </si>
  <si>
    <t>23.01.16</t>
  </si>
  <si>
    <t>43.01.05</t>
  </si>
  <si>
    <t xml:space="preserve">Оператор по обработке перевозочных документов на железнодорожном транспорте </t>
  </si>
  <si>
    <t>43.01.06</t>
  </si>
  <si>
    <t>Проводник на железнодорожном транспорте</t>
  </si>
  <si>
    <t>39.01.01</t>
  </si>
  <si>
    <t>Социальный педагог</t>
  </si>
  <si>
    <t>39.00.00</t>
  </si>
  <si>
    <t>СОЦИОЛОГИЯ И СОЦИАЛЬНАЯ РАБОТА</t>
  </si>
  <si>
    <t>Электромеханик по ремонту и обслуживанию медицинского оборудования</t>
  </si>
  <si>
    <t>Социальный работник</t>
  </si>
  <si>
    <t>12.00.00</t>
  </si>
  <si>
    <t>ФОТОНИКА, ПРИБОРОСТРОЕНИЕ, ОПТИЧЕСКИЕ И БИОТЕХНИЧЕСКИЕ СИСТЕМЫ И ТЕХНОЛОГИИ</t>
  </si>
  <si>
    <t>13.01.07</t>
  </si>
  <si>
    <t>35.01.08</t>
  </si>
  <si>
    <t>19.01.04</t>
  </si>
  <si>
    <t>19.01.15</t>
  </si>
  <si>
    <t>19.01.02</t>
  </si>
  <si>
    <t>19.01.07</t>
  </si>
  <si>
    <t>Наладчик контрольно­измерительных приборов и автоматики</t>
  </si>
  <si>
    <t>19.01.09</t>
  </si>
  <si>
    <t>Наладчик оборудования в производстве пищевой продукции</t>
  </si>
  <si>
    <t>19.01.10</t>
  </si>
  <si>
    <t>19.01.12</t>
  </si>
  <si>
    <t>15.01.20</t>
  </si>
  <si>
    <t>15.01.25</t>
  </si>
  <si>
    <t>11.01.11</t>
  </si>
  <si>
    <t>15.01.29</t>
  </si>
  <si>
    <t>12.01.02</t>
  </si>
  <si>
    <t xml:space="preserve"> 15.01.22</t>
  </si>
  <si>
    <t>08.01.19</t>
  </si>
  <si>
    <t xml:space="preserve"> 23.01.02</t>
  </si>
  <si>
    <t xml:space="preserve"> 13.01.07</t>
  </si>
  <si>
    <t>Оператор базы данных</t>
  </si>
  <si>
    <t>Электромеханик по лифтам</t>
  </si>
  <si>
    <t>Машинист холодильных установок</t>
  </si>
  <si>
    <t>Переработчик скота и мяса</t>
  </si>
  <si>
    <t>18.01.24</t>
  </si>
  <si>
    <t>Мастер шиномонтажной мастерской</t>
  </si>
  <si>
    <t>Электромонтер оборудования электросвязи</t>
  </si>
  <si>
    <t>Пекарь</t>
  </si>
  <si>
    <t>Сборщик электрических машин и аппаратов</t>
  </si>
  <si>
    <t>Аппаратчик-оператор нефтехимического производства</t>
  </si>
  <si>
    <t>35.01.24</t>
  </si>
  <si>
    <t>18.01.19</t>
  </si>
  <si>
    <t xml:space="preserve">Машинист-оператор в производстве изделий из пластмасс </t>
  </si>
  <si>
    <t>Аппаратчик производства технической продукции</t>
  </si>
  <si>
    <t>Управляющий сельской усадьбой</t>
  </si>
  <si>
    <t>Потребность в квалифицированных специалистах</t>
  </si>
  <si>
    <t>Аппаратчик получения растительного масла</t>
  </si>
  <si>
    <t>Кондитер сахаристых изделий</t>
  </si>
  <si>
    <t>4.1. Производство пищевых продуктов, включая напитки, и табака</t>
  </si>
  <si>
    <t xml:space="preserve">Мастер производства молочной продукции </t>
  </si>
  <si>
    <t>Электромонтажник по силовым сетям и электроборудованию</t>
  </si>
  <si>
    <t>Оператор процессов колбасного производства</t>
  </si>
  <si>
    <t>22.01.08</t>
  </si>
  <si>
    <t>Оператор прокатного производства</t>
  </si>
  <si>
    <t xml:space="preserve">Чертежник-конструктор </t>
  </si>
  <si>
    <t>Оптик-механик</t>
  </si>
  <si>
    <t>Машинист  котлов</t>
  </si>
  <si>
    <t>Электромонтажник по силовым сетям и электрооборудованию</t>
  </si>
  <si>
    <t>Электромонтер по обслуживанию электрооборудования (по отраслям)</t>
  </si>
  <si>
    <t>Ремонтник горного оборудования</t>
  </si>
  <si>
    <t>"Гостиницы и рестораны"</t>
  </si>
  <si>
    <t>Моторист (машинист)</t>
  </si>
  <si>
    <t>Матрос</t>
  </si>
  <si>
    <t>15.01.04</t>
  </si>
  <si>
    <t>13.01.09</t>
  </si>
  <si>
    <t xml:space="preserve">"Предоставление прочих коммунальных, социальных и персональных услуг" </t>
  </si>
  <si>
    <t>Сборщик обуви</t>
  </si>
  <si>
    <t>Контролер целлюлозно-бумажного производства</t>
  </si>
  <si>
    <t>Наладчик оборудования в бумажном производстве</t>
  </si>
  <si>
    <t>Производство пищевых продуктов, включая напитки, и табака</t>
  </si>
  <si>
    <t>4.2 Текстильное и швейное производство; Производство изделий из кожи и производство обуви</t>
  </si>
  <si>
    <t>Продавец, контролёр-кассир</t>
  </si>
  <si>
    <t>54.01.19</t>
  </si>
  <si>
    <t>Переплетчик</t>
  </si>
  <si>
    <t>Реставратор памятников каменного и деревянного зодчества</t>
  </si>
  <si>
    <t>Наименование профессий среднего профобразования согласно приказу Минобрнауки от 29.10.2013 № 1199</t>
  </si>
  <si>
    <r>
      <t>Наименование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профессий</t>
    </r>
  </si>
  <si>
    <r>
      <t>Наименование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профессий</t>
    </r>
  </si>
  <si>
    <t>Наименование профессий</t>
  </si>
  <si>
    <t>на предприятиях и организациях вида экономической деятельности</t>
  </si>
  <si>
    <t xml:space="preserve">"Оптовая и розничная торговля; ремонт автотранспортных средств, мотоциклов, </t>
  </si>
  <si>
    <t>бытовых изделий и предметов личного пользования"</t>
  </si>
  <si>
    <r>
      <t>Наименование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профессии среднего профобразования согласно приказу Минобрнауки от 29.10.2013 № 1199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</si>
</sst>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_р_."/>
    <numFmt numFmtId="166" formatCode="d/m;@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name val="Cambria"/>
      <family val="2"/>
      <charset val="204"/>
      <scheme val="major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17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wrapText="1"/>
    </xf>
    <xf numFmtId="0" fontId="5" fillId="0" borderId="0" xfId="0" applyFo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10" fillId="0" borderId="0" xfId="0" applyFont="1"/>
    <xf numFmtId="0" fontId="5" fillId="0" borderId="0" xfId="0" applyFont="1" applyFill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/>
    <xf numFmtId="0" fontId="7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0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6" fillId="0" borderId="0" xfId="0" applyFont="1" applyBorder="1"/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5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13" fillId="0" borderId="0" xfId="0" applyFont="1"/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164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17" fillId="0" borderId="0" xfId="0" applyFont="1"/>
    <xf numFmtId="0" fontId="13" fillId="0" borderId="0" xfId="0" applyFont="1" applyFill="1"/>
    <xf numFmtId="0" fontId="5" fillId="3" borderId="1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wrapText="1"/>
    </xf>
    <xf numFmtId="164" fontId="7" fillId="3" borderId="1" xfId="0" applyNumberFormat="1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7" fillId="3" borderId="0" xfId="0" applyFont="1" applyFill="1" applyAlignment="1">
      <alignment horizontal="left" wrapText="1"/>
    </xf>
    <xf numFmtId="0" fontId="3" fillId="0" borderId="0" xfId="0" applyFont="1" applyFill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Fill="1"/>
    <xf numFmtId="0" fontId="6" fillId="0" borderId="0" xfId="0" applyFont="1" applyFill="1"/>
    <xf numFmtId="0" fontId="5" fillId="2" borderId="6" xfId="0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 wrapText="1"/>
    </xf>
    <xf numFmtId="1" fontId="5" fillId="2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164" fontId="7" fillId="3" borderId="6" xfId="0" applyNumberFormat="1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center" wrapText="1"/>
    </xf>
    <xf numFmtId="164" fontId="7" fillId="3" borderId="8" xfId="0" applyNumberFormat="1" applyFont="1" applyFill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1" fillId="0" borderId="0" xfId="0" applyFont="1"/>
    <xf numFmtId="0" fontId="10" fillId="0" borderId="0" xfId="0" applyFont="1" applyFill="1"/>
    <xf numFmtId="164" fontId="7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5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 wrapText="1"/>
    </xf>
    <xf numFmtId="164" fontId="4" fillId="0" borderId="33" xfId="0" applyNumberFormat="1" applyFont="1" applyBorder="1" applyAlignment="1">
      <alignment horizontal="left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164" fontId="4" fillId="0" borderId="33" xfId="0" applyNumberFormat="1" applyFont="1" applyFill="1" applyBorder="1" applyAlignment="1">
      <alignment horizontal="left" wrapText="1"/>
    </xf>
    <xf numFmtId="49" fontId="4" fillId="0" borderId="33" xfId="0" applyNumberFormat="1" applyFont="1" applyBorder="1" applyAlignment="1">
      <alignment horizontal="left" wrapText="1"/>
    </xf>
    <xf numFmtId="164" fontId="4" fillId="4" borderId="33" xfId="0" applyNumberFormat="1" applyFont="1" applyFill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4" borderId="33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left" wrapText="1"/>
    </xf>
    <xf numFmtId="0" fontId="5" fillId="0" borderId="35" xfId="0" applyFont="1" applyBorder="1"/>
    <xf numFmtId="0" fontId="7" fillId="0" borderId="36" xfId="0" applyFont="1" applyFill="1" applyBorder="1" applyAlignment="1">
      <alignment horizontal="left" wrapText="1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14" fontId="4" fillId="0" borderId="33" xfId="0" quotePrefix="1" applyNumberFormat="1" applyFont="1" applyBorder="1" applyAlignment="1">
      <alignment horizontal="left" wrapText="1"/>
    </xf>
    <xf numFmtId="0" fontId="4" fillId="0" borderId="35" xfId="0" applyFont="1" applyBorder="1"/>
    <xf numFmtId="0" fontId="6" fillId="0" borderId="36" xfId="0" applyFont="1" applyFill="1" applyBorder="1" applyAlignment="1">
      <alignment horizontal="left" wrapText="1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3" fillId="0" borderId="0" xfId="0" applyFont="1" applyFill="1" applyBorder="1" applyAlignment="1"/>
    <xf numFmtId="0" fontId="5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 wrapText="1"/>
    </xf>
    <xf numFmtId="164" fontId="3" fillId="0" borderId="33" xfId="0" applyNumberFormat="1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left" wrapText="1"/>
    </xf>
    <xf numFmtId="0" fontId="5" fillId="0" borderId="45" xfId="0" applyFont="1" applyBorder="1" applyAlignment="1">
      <alignment horizontal="center" wrapText="1"/>
    </xf>
    <xf numFmtId="164" fontId="5" fillId="2" borderId="33" xfId="0" applyNumberFormat="1" applyFont="1" applyFill="1" applyBorder="1" applyAlignment="1">
      <alignment horizontal="left" wrapText="1"/>
    </xf>
    <xf numFmtId="164" fontId="5" fillId="0" borderId="33" xfId="0" applyNumberFormat="1" applyFont="1" applyBorder="1" applyAlignment="1">
      <alignment horizontal="left" wrapText="1"/>
    </xf>
    <xf numFmtId="164" fontId="5" fillId="2" borderId="34" xfId="0" applyNumberFormat="1" applyFont="1" applyFill="1" applyBorder="1" applyAlignment="1">
      <alignment horizontal="left" wrapText="1"/>
    </xf>
    <xf numFmtId="0" fontId="3" fillId="0" borderId="35" xfId="0" applyFont="1" applyBorder="1" applyAlignment="1">
      <alignment horizontal="center"/>
    </xf>
    <xf numFmtId="0" fontId="3" fillId="0" borderId="36" xfId="0" applyFont="1" applyFill="1" applyBorder="1" applyAlignment="1">
      <alignment horizontal="left" wrapText="1"/>
    </xf>
    <xf numFmtId="0" fontId="3" fillId="0" borderId="36" xfId="0" applyFont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14" fontId="5" fillId="0" borderId="33" xfId="0" applyNumberFormat="1" applyFont="1" applyFill="1" applyBorder="1" applyAlignment="1">
      <alignment horizontal="left" wrapText="1"/>
    </xf>
    <xf numFmtId="0" fontId="5" fillId="0" borderId="21" xfId="0" applyFont="1" applyBorder="1" applyAlignment="1">
      <alignment horizontal="center" wrapText="1"/>
    </xf>
    <xf numFmtId="49" fontId="5" fillId="0" borderId="33" xfId="0" applyNumberFormat="1" applyFont="1" applyBorder="1" applyAlignment="1">
      <alignment horizontal="left" wrapText="1"/>
    </xf>
    <xf numFmtId="164" fontId="5" fillId="0" borderId="33" xfId="0" applyNumberFormat="1" applyFont="1" applyFill="1" applyBorder="1" applyAlignment="1">
      <alignment horizontal="left" wrapText="1"/>
    </xf>
    <xf numFmtId="164" fontId="5" fillId="0" borderId="34" xfId="0" applyNumberFormat="1" applyFont="1" applyFill="1" applyBorder="1" applyAlignment="1">
      <alignment horizontal="left" wrapText="1"/>
    </xf>
    <xf numFmtId="164" fontId="5" fillId="2" borderId="43" xfId="0" applyNumberFormat="1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164" fontId="5" fillId="4" borderId="33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164" fontId="5" fillId="2" borderId="43" xfId="0" applyNumberFormat="1" applyFont="1" applyFill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3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left" wrapText="1"/>
    </xf>
    <xf numFmtId="49" fontId="4" fillId="0" borderId="42" xfId="0" applyNumberFormat="1" applyFont="1" applyBorder="1" applyAlignment="1">
      <alignment horizontal="left" wrapText="1"/>
    </xf>
    <xf numFmtId="164" fontId="4" fillId="0" borderId="34" xfId="0" applyNumberFormat="1" applyFont="1" applyBorder="1" applyAlignment="1">
      <alignment horizontal="left" wrapText="1"/>
    </xf>
    <xf numFmtId="0" fontId="6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6" fillId="0" borderId="35" xfId="0" applyFont="1" applyBorder="1" applyAlignment="1"/>
    <xf numFmtId="0" fontId="6" fillId="0" borderId="46" xfId="0" applyFont="1" applyBorder="1" applyAlignment="1"/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21" xfId="0" applyFont="1" applyFill="1" applyBorder="1" applyAlignment="1">
      <alignment horizontal="center" wrapText="1"/>
    </xf>
    <xf numFmtId="49" fontId="4" fillId="0" borderId="33" xfId="0" applyNumberFormat="1" applyFont="1" applyFill="1" applyBorder="1" applyAlignment="1">
      <alignment horizontal="left" wrapText="1"/>
    </xf>
    <xf numFmtId="0" fontId="11" fillId="0" borderId="35" xfId="0" applyFont="1" applyFill="1" applyBorder="1"/>
    <xf numFmtId="0" fontId="7" fillId="0" borderId="36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wrapText="1"/>
    </xf>
    <xf numFmtId="0" fontId="4" fillId="0" borderId="41" xfId="0" applyFont="1" applyBorder="1" applyAlignment="1">
      <alignment horizontal="center" wrapText="1"/>
    </xf>
    <xf numFmtId="49" fontId="4" fillId="0" borderId="34" xfId="0" applyNumberFormat="1" applyFont="1" applyBorder="1" applyAlignment="1">
      <alignment horizontal="left" wrapText="1"/>
    </xf>
    <xf numFmtId="0" fontId="7" fillId="0" borderId="35" xfId="0" applyFont="1" applyBorder="1"/>
    <xf numFmtId="0" fontId="7" fillId="0" borderId="36" xfId="0" applyFont="1" applyBorder="1"/>
    <xf numFmtId="0" fontId="6" fillId="0" borderId="35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165" fontId="1" fillId="0" borderId="20" xfId="0" applyNumberFormat="1" applyFont="1" applyFill="1" applyBorder="1" applyAlignment="1">
      <alignment horizontal="center" wrapText="1"/>
    </xf>
    <xf numFmtId="165" fontId="1" fillId="0" borderId="6" xfId="0" applyNumberFormat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4" fillId="2" borderId="33" xfId="0" applyNumberFormat="1" applyFont="1" applyFill="1" applyBorder="1" applyAlignment="1">
      <alignment horizontal="left" wrapText="1"/>
    </xf>
    <xf numFmtId="49" fontId="4" fillId="0" borderId="33" xfId="0" applyNumberFormat="1" applyFont="1" applyBorder="1" applyAlignment="1">
      <alignment wrapText="1"/>
    </xf>
    <xf numFmtId="164" fontId="4" fillId="0" borderId="48" xfId="1" applyNumberFormat="1" applyFont="1" applyFill="1" applyBorder="1" applyAlignment="1">
      <alignment horizontal="left" wrapText="1"/>
    </xf>
    <xf numFmtId="0" fontId="6" fillId="2" borderId="35" xfId="0" applyFont="1" applyFill="1" applyBorder="1" applyAlignment="1">
      <alignment horizontal="center" wrapText="1"/>
    </xf>
    <xf numFmtId="0" fontId="6" fillId="2" borderId="3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wrapText="1"/>
    </xf>
    <xf numFmtId="49" fontId="1" fillId="0" borderId="33" xfId="0" applyNumberFormat="1" applyFont="1" applyFill="1" applyBorder="1" applyAlignment="1">
      <alignment horizontal="left"/>
    </xf>
    <xf numFmtId="49" fontId="1" fillId="0" borderId="33" xfId="0" applyNumberFormat="1" applyFont="1" applyFill="1" applyBorder="1" applyAlignment="1">
      <alignment horizontal="left" wrapText="1"/>
    </xf>
    <xf numFmtId="0" fontId="4" fillId="2" borderId="33" xfId="0" applyFont="1" applyFill="1" applyBorder="1" applyAlignment="1">
      <alignment wrapText="1"/>
    </xf>
    <xf numFmtId="164" fontId="4" fillId="0" borderId="33" xfId="0" applyNumberFormat="1" applyFont="1" applyBorder="1" applyAlignment="1">
      <alignment wrapText="1"/>
    </xf>
    <xf numFmtId="164" fontId="1" fillId="0" borderId="33" xfId="0" applyNumberFormat="1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166" fontId="5" fillId="0" borderId="19" xfId="0" applyNumberFormat="1" applyFont="1" applyBorder="1" applyAlignment="1">
      <alignment horizontal="center" vertical="center"/>
    </xf>
    <xf numFmtId="164" fontId="5" fillId="0" borderId="33" xfId="0" applyNumberFormat="1" applyFont="1" applyBorder="1" applyAlignment="1">
      <alignment horizontal="center" wrapText="1"/>
    </xf>
    <xf numFmtId="49" fontId="5" fillId="0" borderId="34" xfId="0" applyNumberFormat="1" applyFont="1" applyBorder="1" applyAlignment="1">
      <alignment horizontal="left" wrapText="1"/>
    </xf>
    <xf numFmtId="166" fontId="5" fillId="0" borderId="15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164" fontId="3" fillId="2" borderId="43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4" xfId="0" applyNumberFormat="1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4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14" fontId="3" fillId="0" borderId="43" xfId="0" applyNumberFormat="1" applyFont="1" applyFill="1" applyBorder="1" applyAlignment="1">
      <alignment horizontal="center" vertical="center"/>
    </xf>
    <xf numFmtId="14" fontId="3" fillId="0" borderId="3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49" fontId="4" fillId="2" borderId="43" xfId="0" applyNumberFormat="1" applyFont="1" applyFill="1" applyBorder="1" applyAlignment="1">
      <alignment horizontal="left" wrapText="1"/>
    </xf>
    <xf numFmtId="49" fontId="4" fillId="2" borderId="33" xfId="0" applyNumberFormat="1" applyFont="1" applyFill="1" applyBorder="1" applyAlignment="1">
      <alignment horizontal="left" wrapText="1"/>
    </xf>
    <xf numFmtId="49" fontId="4" fillId="2" borderId="42" xfId="1" applyNumberFormat="1" applyFont="1" applyFill="1" applyBorder="1" applyAlignment="1">
      <alignment horizontal="left" wrapText="1"/>
    </xf>
    <xf numFmtId="0" fontId="4" fillId="2" borderId="14" xfId="1" applyFont="1" applyFill="1" applyBorder="1" applyAlignment="1">
      <alignment horizontal="left" wrapText="1"/>
    </xf>
    <xf numFmtId="49" fontId="4" fillId="2" borderId="3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49" fontId="1" fillId="0" borderId="49" xfId="0" applyNumberFormat="1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49" fontId="4" fillId="0" borderId="3" xfId="0" applyNumberFormat="1" applyFont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wrapText="1"/>
    </xf>
    <xf numFmtId="0" fontId="19" fillId="0" borderId="22" xfId="0" applyFont="1" applyFill="1" applyBorder="1" applyAlignment="1">
      <alignment horizontal="left" wrapText="1"/>
    </xf>
    <xf numFmtId="0" fontId="19" fillId="0" borderId="13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wrapText="1"/>
    </xf>
    <xf numFmtId="0" fontId="6" fillId="0" borderId="36" xfId="0" applyFont="1" applyBorder="1" applyAlignment="1">
      <alignment horizontal="left"/>
    </xf>
    <xf numFmtId="164" fontId="19" fillId="0" borderId="33" xfId="0" applyNumberFormat="1" applyFont="1" applyFill="1" applyBorder="1" applyAlignment="1">
      <alignment horizontal="left" wrapText="1"/>
    </xf>
    <xf numFmtId="0" fontId="19" fillId="0" borderId="45" xfId="0" applyFont="1" applyFill="1" applyBorder="1" applyAlignment="1">
      <alignment horizontal="center" wrapText="1"/>
    </xf>
    <xf numFmtId="0" fontId="19" fillId="0" borderId="33" xfId="0" applyFont="1" applyFill="1" applyBorder="1" applyAlignment="1">
      <alignment horizontal="left" wrapText="1"/>
    </xf>
    <xf numFmtId="0" fontId="20" fillId="0" borderId="21" xfId="0" applyFont="1" applyFill="1" applyBorder="1" applyAlignment="1">
      <alignment horizontal="center" wrapText="1"/>
    </xf>
    <xf numFmtId="0" fontId="6" fillId="0" borderId="50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4" fontId="4" fillId="0" borderId="33" xfId="0" applyNumberFormat="1" applyFont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14" fontId="4" fillId="0" borderId="33" xfId="0" applyNumberFormat="1" applyFont="1" applyFill="1" applyBorder="1" applyAlignment="1">
      <alignment horizontal="left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left"/>
    </xf>
    <xf numFmtId="0" fontId="6" fillId="0" borderId="36" xfId="0" applyFont="1" applyBorder="1"/>
    <xf numFmtId="0" fontId="6" fillId="2" borderId="3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164" fontId="4" fillId="2" borderId="34" xfId="0" applyNumberFormat="1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164" fontId="1" fillId="0" borderId="33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164" fontId="4" fillId="0" borderId="49" xfId="0" applyNumberFormat="1" applyFont="1" applyBorder="1" applyAlignment="1">
      <alignment horizontal="left" wrapText="1"/>
    </xf>
    <xf numFmtId="0" fontId="5" fillId="0" borderId="27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wrapText="1"/>
    </xf>
    <xf numFmtId="164" fontId="4" fillId="0" borderId="33" xfId="0" applyNumberFormat="1" applyFont="1" applyFill="1" applyBorder="1" applyAlignment="1">
      <alignment horizontal="center" wrapText="1"/>
    </xf>
    <xf numFmtId="164" fontId="4" fillId="0" borderId="34" xfId="0" applyNumberFormat="1" applyFont="1" applyFill="1" applyBorder="1" applyAlignment="1">
      <alignment horizontal="center" wrapTex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164" fontId="4" fillId="0" borderId="33" xfId="0" applyNumberFormat="1" applyFont="1" applyBorder="1" applyAlignment="1">
      <alignment horizontal="center"/>
    </xf>
    <xf numFmtId="49" fontId="4" fillId="0" borderId="33" xfId="1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center"/>
    </xf>
    <xf numFmtId="49" fontId="4" fillId="0" borderId="33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9" fontId="14" fillId="0" borderId="33" xfId="0" applyNumberFormat="1" applyFont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14" fontId="4" fillId="0" borderId="33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left" wrapText="1"/>
    </xf>
    <xf numFmtId="164" fontId="6" fillId="3" borderId="1" xfId="0" applyNumberFormat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wrapText="1"/>
    </xf>
    <xf numFmtId="0" fontId="19" fillId="0" borderId="7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164" fontId="4" fillId="0" borderId="6" xfId="0" applyNumberFormat="1" applyFont="1" applyFill="1" applyBorder="1" applyAlignment="1">
      <alignment horizontal="left" wrapText="1"/>
    </xf>
    <xf numFmtId="164" fontId="4" fillId="2" borderId="2" xfId="0" applyNumberFormat="1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left" wrapText="1"/>
    </xf>
    <xf numFmtId="164" fontId="4" fillId="0" borderId="6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wrapText="1"/>
    </xf>
    <xf numFmtId="49" fontId="1" fillId="0" borderId="4" xfId="0" applyNumberFormat="1" applyFont="1" applyFill="1" applyBorder="1" applyAlignment="1">
      <alignment horizontal="left" wrapText="1"/>
    </xf>
    <xf numFmtId="49" fontId="14" fillId="0" borderId="1" xfId="0" applyNumberFormat="1" applyFont="1" applyBorder="1" applyAlignment="1">
      <alignment horizontal="left" wrapText="1"/>
    </xf>
    <xf numFmtId="164" fontId="4" fillId="2" borderId="8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 wrapText="1"/>
    </xf>
    <xf numFmtId="0" fontId="4" fillId="0" borderId="6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 wrapText="1"/>
    </xf>
    <xf numFmtId="49" fontId="4" fillId="0" borderId="13" xfId="0" applyNumberFormat="1" applyFont="1" applyBorder="1" applyAlignment="1">
      <alignment horizontal="center" wrapText="1"/>
    </xf>
    <xf numFmtId="164" fontId="19" fillId="0" borderId="23" xfId="0" applyNumberFormat="1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center" wrapText="1"/>
    </xf>
    <xf numFmtId="0" fontId="19" fillId="0" borderId="24" xfId="0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3" xfId="0" applyNumberFormat="1" applyFont="1" applyBorder="1" applyAlignment="1">
      <alignment horizontal="left" wrapText="1"/>
    </xf>
    <xf numFmtId="0" fontId="6" fillId="0" borderId="8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0" xfId="0" applyFont="1" applyFill="1"/>
    <xf numFmtId="49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7" fillId="0" borderId="21" xfId="0" applyFont="1" applyFill="1" applyBorder="1" applyAlignment="1">
      <alignment horizontal="center" wrapText="1"/>
    </xf>
    <xf numFmtId="0" fontId="7" fillId="0" borderId="0" xfId="0" applyFont="1" applyBorder="1"/>
    <xf numFmtId="164" fontId="4" fillId="2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6"/>
  <sheetViews>
    <sheetView topLeftCell="A205" workbookViewId="0">
      <selection activeCell="F219" sqref="F219"/>
    </sheetView>
  </sheetViews>
  <sheetFormatPr defaultColWidth="8.88671875" defaultRowHeight="15.6" x14ac:dyDescent="0.3"/>
  <cols>
    <col min="1" max="1" width="11.21875" style="59" customWidth="1"/>
    <col min="2" max="2" width="36.33203125" style="60" customWidth="1"/>
    <col min="3" max="3" width="9.6640625" style="61" customWidth="1"/>
    <col min="4" max="9" width="8.88671875" style="61"/>
    <col min="10" max="10" width="13.33203125" style="61" customWidth="1"/>
    <col min="11" max="16384" width="8.88671875" style="60"/>
  </cols>
  <sheetData>
    <row r="1" spans="1:10" x14ac:dyDescent="0.3">
      <c r="I1" s="234"/>
      <c r="J1" s="234"/>
    </row>
    <row r="2" spans="1:10" ht="16.8" x14ac:dyDescent="0.3">
      <c r="A2" s="403" t="s">
        <v>47</v>
      </c>
      <c r="B2" s="403"/>
      <c r="C2" s="403"/>
      <c r="D2" s="403"/>
      <c r="E2" s="403"/>
      <c r="F2" s="403"/>
      <c r="G2" s="403"/>
      <c r="H2" s="403"/>
      <c r="I2" s="403"/>
      <c r="J2" s="403"/>
    </row>
    <row r="3" spans="1:10" ht="16.8" x14ac:dyDescent="0.3">
      <c r="A3" s="403" t="s">
        <v>388</v>
      </c>
      <c r="B3" s="403"/>
      <c r="C3" s="403"/>
      <c r="D3" s="403"/>
      <c r="E3" s="403"/>
      <c r="F3" s="403"/>
      <c r="G3" s="403"/>
      <c r="H3" s="403"/>
      <c r="I3" s="403"/>
      <c r="J3" s="403"/>
    </row>
    <row r="4" spans="1:10" ht="16.8" x14ac:dyDescent="0.3">
      <c r="A4" s="404" t="s">
        <v>48</v>
      </c>
      <c r="B4" s="404"/>
      <c r="C4" s="404"/>
      <c r="D4" s="404"/>
      <c r="E4" s="404"/>
      <c r="F4" s="404"/>
      <c r="G4" s="404"/>
      <c r="H4" s="404"/>
      <c r="I4" s="404"/>
      <c r="J4" s="404"/>
    </row>
    <row r="5" spans="1:10" ht="16.8" x14ac:dyDescent="0.3">
      <c r="A5" s="405" t="s">
        <v>8</v>
      </c>
      <c r="B5" s="405"/>
      <c r="C5" s="405"/>
      <c r="D5" s="405"/>
      <c r="E5" s="405"/>
      <c r="F5" s="405"/>
      <c r="G5" s="405"/>
      <c r="H5" s="405"/>
      <c r="I5" s="405"/>
      <c r="J5" s="405"/>
    </row>
    <row r="7" spans="1:10" ht="30.6" customHeight="1" x14ac:dyDescent="0.3">
      <c r="A7" s="406" t="s">
        <v>331</v>
      </c>
      <c r="B7" s="406" t="s">
        <v>515</v>
      </c>
      <c r="C7" s="290" t="s">
        <v>21</v>
      </c>
      <c r="D7" s="290"/>
      <c r="E7" s="290"/>
      <c r="F7" s="290"/>
      <c r="G7" s="290"/>
      <c r="H7" s="290"/>
      <c r="I7" s="291"/>
      <c r="J7" s="406" t="s">
        <v>332</v>
      </c>
    </row>
    <row r="8" spans="1:10" ht="33.6" customHeight="1" x14ac:dyDescent="0.3">
      <c r="A8" s="407"/>
      <c r="B8" s="408"/>
      <c r="C8" s="208" t="s">
        <v>14</v>
      </c>
      <c r="D8" s="208" t="s">
        <v>15</v>
      </c>
      <c r="E8" s="208" t="s">
        <v>16</v>
      </c>
      <c r="F8" s="208" t="s">
        <v>17</v>
      </c>
      <c r="G8" s="208" t="s">
        <v>18</v>
      </c>
      <c r="H8" s="208" t="s">
        <v>19</v>
      </c>
      <c r="I8" s="208" t="s">
        <v>20</v>
      </c>
      <c r="J8" s="408"/>
    </row>
    <row r="9" spans="1:10" s="15" customFormat="1" ht="29.4" customHeight="1" x14ac:dyDescent="0.25">
      <c r="A9" s="40" t="s">
        <v>333</v>
      </c>
      <c r="B9" s="41" t="s">
        <v>334</v>
      </c>
      <c r="C9" s="42">
        <f t="shared" ref="C9:I9" si="0">SUM(C10:C29)</f>
        <v>2403</v>
      </c>
      <c r="D9" s="42">
        <f t="shared" si="0"/>
        <v>2521</v>
      </c>
      <c r="E9" s="42">
        <f t="shared" si="0"/>
        <v>2518</v>
      </c>
      <c r="F9" s="42">
        <f t="shared" si="0"/>
        <v>2509</v>
      </c>
      <c r="G9" s="42">
        <f t="shared" si="0"/>
        <v>2410</v>
      </c>
      <c r="H9" s="42">
        <f t="shared" si="0"/>
        <v>2392</v>
      </c>
      <c r="I9" s="42">
        <f t="shared" si="0"/>
        <v>1443</v>
      </c>
      <c r="J9" s="42">
        <f>SUM(C9:I9)</f>
        <v>16196</v>
      </c>
    </row>
    <row r="10" spans="1:10" ht="28.2" customHeight="1" x14ac:dyDescent="0.3">
      <c r="A10" s="306" t="s">
        <v>176</v>
      </c>
      <c r="B10" s="177" t="s">
        <v>175</v>
      </c>
      <c r="C10" s="368">
        <v>3</v>
      </c>
      <c r="D10" s="368">
        <v>2</v>
      </c>
      <c r="E10" s="368">
        <v>2</v>
      </c>
      <c r="F10" s="368">
        <v>0</v>
      </c>
      <c r="G10" s="368">
        <v>0</v>
      </c>
      <c r="H10" s="368">
        <v>0</v>
      </c>
      <c r="I10" s="368">
        <v>0</v>
      </c>
      <c r="J10" s="368">
        <f>SUM(C10:I10)</f>
        <v>7</v>
      </c>
    </row>
    <row r="11" spans="1:10" ht="32.4" customHeight="1" x14ac:dyDescent="0.3">
      <c r="A11" s="170" t="s">
        <v>35</v>
      </c>
      <c r="B11" s="89" t="s">
        <v>36</v>
      </c>
      <c r="C11" s="90">
        <v>1</v>
      </c>
      <c r="D11" s="90">
        <v>3</v>
      </c>
      <c r="E11" s="90">
        <v>2</v>
      </c>
      <c r="F11" s="90">
        <v>2</v>
      </c>
      <c r="G11" s="90">
        <v>1</v>
      </c>
      <c r="H11" s="90">
        <v>0</v>
      </c>
      <c r="I11" s="90">
        <v>1</v>
      </c>
      <c r="J11" s="368">
        <f t="shared" ref="J11:J29" si="1">SUM(C11:I11)</f>
        <v>10</v>
      </c>
    </row>
    <row r="12" spans="1:10" ht="21.6" customHeight="1" x14ac:dyDescent="0.3">
      <c r="A12" s="369">
        <v>37994</v>
      </c>
      <c r="B12" s="89" t="s">
        <v>9</v>
      </c>
      <c r="C12" s="338">
        <v>6</v>
      </c>
      <c r="D12" s="338">
        <v>5</v>
      </c>
      <c r="E12" s="338">
        <v>3</v>
      </c>
      <c r="F12" s="338">
        <v>3</v>
      </c>
      <c r="G12" s="338">
        <v>4</v>
      </c>
      <c r="H12" s="338">
        <v>2</v>
      </c>
      <c r="I12" s="338">
        <v>2</v>
      </c>
      <c r="J12" s="368">
        <f t="shared" si="1"/>
        <v>25</v>
      </c>
    </row>
    <row r="13" spans="1:10" ht="32.4" customHeight="1" x14ac:dyDescent="0.3">
      <c r="A13" s="170">
        <v>38360</v>
      </c>
      <c r="B13" s="89" t="s">
        <v>166</v>
      </c>
      <c r="C13" s="94">
        <v>31</v>
      </c>
      <c r="D13" s="94">
        <v>37</v>
      </c>
      <c r="E13" s="94">
        <v>29</v>
      </c>
      <c r="F13" s="94">
        <v>26</v>
      </c>
      <c r="G13" s="94">
        <v>23</v>
      </c>
      <c r="H13" s="94">
        <v>24</v>
      </c>
      <c r="I13" s="94">
        <v>24</v>
      </c>
      <c r="J13" s="368">
        <f t="shared" si="1"/>
        <v>194</v>
      </c>
    </row>
    <row r="14" spans="1:10" ht="23.4" customHeight="1" x14ac:dyDescent="0.3">
      <c r="A14" s="306" t="s">
        <v>169</v>
      </c>
      <c r="B14" s="177" t="s">
        <v>168</v>
      </c>
      <c r="C14" s="91">
        <v>54</v>
      </c>
      <c r="D14" s="91">
        <v>51</v>
      </c>
      <c r="E14" s="91">
        <v>48</v>
      </c>
      <c r="F14" s="91">
        <v>43</v>
      </c>
      <c r="G14" s="91">
        <v>42</v>
      </c>
      <c r="H14" s="91">
        <v>42</v>
      </c>
      <c r="I14" s="91">
        <v>42</v>
      </c>
      <c r="J14" s="368">
        <f t="shared" si="1"/>
        <v>322</v>
      </c>
    </row>
    <row r="15" spans="1:10" ht="24" customHeight="1" x14ac:dyDescent="0.3">
      <c r="A15" s="309" t="s">
        <v>152</v>
      </c>
      <c r="B15" s="179" t="s">
        <v>151</v>
      </c>
      <c r="C15" s="368">
        <v>931</v>
      </c>
      <c r="D15" s="368">
        <v>1018</v>
      </c>
      <c r="E15" s="368">
        <v>1057</v>
      </c>
      <c r="F15" s="368">
        <v>1044</v>
      </c>
      <c r="G15" s="368">
        <v>1051</v>
      </c>
      <c r="H15" s="368">
        <v>1042</v>
      </c>
      <c r="I15" s="368">
        <v>445</v>
      </c>
      <c r="J15" s="368">
        <f t="shared" si="1"/>
        <v>6588</v>
      </c>
    </row>
    <row r="16" spans="1:10" ht="31.8" customHeight="1" x14ac:dyDescent="0.3">
      <c r="A16" s="306" t="s">
        <v>171</v>
      </c>
      <c r="B16" s="177" t="s">
        <v>170</v>
      </c>
      <c r="C16" s="91">
        <v>655</v>
      </c>
      <c r="D16" s="91">
        <v>726</v>
      </c>
      <c r="E16" s="91">
        <v>771</v>
      </c>
      <c r="F16" s="91">
        <v>763</v>
      </c>
      <c r="G16" s="91">
        <v>670</v>
      </c>
      <c r="H16" s="91">
        <v>671</v>
      </c>
      <c r="I16" s="91">
        <v>311</v>
      </c>
      <c r="J16" s="368">
        <f t="shared" si="1"/>
        <v>4567</v>
      </c>
    </row>
    <row r="17" spans="1:10" ht="31.2" x14ac:dyDescent="0.3">
      <c r="A17" s="170">
        <v>39821</v>
      </c>
      <c r="B17" s="89" t="s">
        <v>30</v>
      </c>
      <c r="C17" s="90">
        <v>63</v>
      </c>
      <c r="D17" s="90">
        <v>59</v>
      </c>
      <c r="E17" s="90">
        <v>56</v>
      </c>
      <c r="F17" s="90">
        <v>61</v>
      </c>
      <c r="G17" s="90">
        <v>67</v>
      </c>
      <c r="H17" s="90">
        <v>66</v>
      </c>
      <c r="I17" s="90">
        <v>66</v>
      </c>
      <c r="J17" s="368">
        <f t="shared" si="1"/>
        <v>438</v>
      </c>
    </row>
    <row r="18" spans="1:10" ht="28.2" customHeight="1" x14ac:dyDescent="0.3">
      <c r="A18" s="170">
        <v>40186</v>
      </c>
      <c r="B18" s="89" t="s">
        <v>27</v>
      </c>
      <c r="C18" s="94">
        <v>162</v>
      </c>
      <c r="D18" s="94">
        <v>142</v>
      </c>
      <c r="E18" s="94">
        <v>134</v>
      </c>
      <c r="F18" s="94">
        <v>135</v>
      </c>
      <c r="G18" s="94">
        <v>129</v>
      </c>
      <c r="H18" s="94">
        <v>128</v>
      </c>
      <c r="I18" s="94">
        <v>137</v>
      </c>
      <c r="J18" s="368">
        <f t="shared" si="1"/>
        <v>967</v>
      </c>
    </row>
    <row r="19" spans="1:10" ht="30.6" customHeight="1" x14ac:dyDescent="0.3">
      <c r="A19" s="309" t="s">
        <v>155</v>
      </c>
      <c r="B19" s="179" t="s">
        <v>154</v>
      </c>
      <c r="C19" s="368">
        <v>2</v>
      </c>
      <c r="D19" s="91">
        <v>2</v>
      </c>
      <c r="E19" s="91">
        <v>2</v>
      </c>
      <c r="F19" s="91">
        <v>2</v>
      </c>
      <c r="G19" s="91">
        <v>2</v>
      </c>
      <c r="H19" s="91">
        <v>2</v>
      </c>
      <c r="I19" s="91">
        <v>2</v>
      </c>
      <c r="J19" s="368">
        <f t="shared" si="1"/>
        <v>14</v>
      </c>
    </row>
    <row r="20" spans="1:10" ht="46.8" customHeight="1" x14ac:dyDescent="0.3">
      <c r="A20" s="306" t="s">
        <v>178</v>
      </c>
      <c r="B20" s="177" t="s">
        <v>177</v>
      </c>
      <c r="C20" s="91">
        <v>39</v>
      </c>
      <c r="D20" s="91">
        <v>53</v>
      </c>
      <c r="E20" s="91">
        <v>4</v>
      </c>
      <c r="F20" s="91">
        <v>2</v>
      </c>
      <c r="G20" s="91">
        <v>2</v>
      </c>
      <c r="H20" s="91">
        <v>2</v>
      </c>
      <c r="I20" s="91">
        <v>2</v>
      </c>
      <c r="J20" s="368">
        <f t="shared" si="1"/>
        <v>104</v>
      </c>
    </row>
    <row r="21" spans="1:10" ht="36" customHeight="1" x14ac:dyDescent="0.3">
      <c r="A21" s="309" t="s">
        <v>157</v>
      </c>
      <c r="B21" s="179" t="s">
        <v>156</v>
      </c>
      <c r="C21" s="368">
        <v>5</v>
      </c>
      <c r="D21" s="368">
        <v>5</v>
      </c>
      <c r="E21" s="368">
        <v>3</v>
      </c>
      <c r="F21" s="368">
        <v>2</v>
      </c>
      <c r="G21" s="368">
        <v>2</v>
      </c>
      <c r="H21" s="368">
        <v>2</v>
      </c>
      <c r="I21" s="368">
        <v>2</v>
      </c>
      <c r="J21" s="368">
        <f t="shared" si="1"/>
        <v>21</v>
      </c>
    </row>
    <row r="22" spans="1:10" ht="43.8" customHeight="1" x14ac:dyDescent="0.3">
      <c r="A22" s="369">
        <v>41647</v>
      </c>
      <c r="B22" s="89" t="s">
        <v>147</v>
      </c>
      <c r="C22" s="338">
        <v>16</v>
      </c>
      <c r="D22" s="338">
        <v>9</v>
      </c>
      <c r="E22" s="338">
        <v>7</v>
      </c>
      <c r="F22" s="338">
        <v>4</v>
      </c>
      <c r="G22" s="338">
        <v>4</v>
      </c>
      <c r="H22" s="338">
        <v>4</v>
      </c>
      <c r="I22" s="338">
        <v>4</v>
      </c>
      <c r="J22" s="368">
        <f t="shared" si="1"/>
        <v>48</v>
      </c>
    </row>
    <row r="23" spans="1:10" ht="43.2" customHeight="1" x14ac:dyDescent="0.3">
      <c r="A23" s="306" t="s">
        <v>159</v>
      </c>
      <c r="B23" s="177" t="s">
        <v>158</v>
      </c>
      <c r="C23" s="368">
        <v>11</v>
      </c>
      <c r="D23" s="368">
        <v>11</v>
      </c>
      <c r="E23" s="368">
        <v>11</v>
      </c>
      <c r="F23" s="368">
        <v>16</v>
      </c>
      <c r="G23" s="368">
        <v>16</v>
      </c>
      <c r="H23" s="368">
        <v>16</v>
      </c>
      <c r="I23" s="368">
        <v>21</v>
      </c>
      <c r="J23" s="368">
        <f t="shared" si="1"/>
        <v>102</v>
      </c>
    </row>
    <row r="24" spans="1:10" ht="31.8" customHeight="1" x14ac:dyDescent="0.3">
      <c r="A24" s="370" t="s">
        <v>320</v>
      </c>
      <c r="B24" s="87" t="s">
        <v>321</v>
      </c>
      <c r="C24" s="90">
        <v>1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368">
        <f t="shared" si="1"/>
        <v>1</v>
      </c>
    </row>
    <row r="25" spans="1:10" ht="24.6" customHeight="1" x14ac:dyDescent="0.3">
      <c r="A25" s="306" t="s">
        <v>180</v>
      </c>
      <c r="B25" s="177" t="s">
        <v>179</v>
      </c>
      <c r="C25" s="91">
        <v>1</v>
      </c>
      <c r="D25" s="91">
        <v>1</v>
      </c>
      <c r="E25" s="91">
        <v>1</v>
      </c>
      <c r="F25" s="91">
        <v>1</v>
      </c>
      <c r="G25" s="91">
        <v>1</v>
      </c>
      <c r="H25" s="91">
        <v>1</v>
      </c>
      <c r="I25" s="91">
        <v>1</v>
      </c>
      <c r="J25" s="368">
        <f t="shared" si="1"/>
        <v>7</v>
      </c>
    </row>
    <row r="26" spans="1:10" ht="34.799999999999997" customHeight="1" x14ac:dyDescent="0.3">
      <c r="A26" s="371">
        <v>43108</v>
      </c>
      <c r="B26" s="220" t="s">
        <v>148</v>
      </c>
      <c r="C26" s="195">
        <v>34</v>
      </c>
      <c r="D26" s="195">
        <v>12</v>
      </c>
      <c r="E26" s="195">
        <v>14</v>
      </c>
      <c r="F26" s="195">
        <v>10</v>
      </c>
      <c r="G26" s="195">
        <v>14</v>
      </c>
      <c r="H26" s="195">
        <v>10</v>
      </c>
      <c r="I26" s="195">
        <v>13</v>
      </c>
      <c r="J26" s="368">
        <f t="shared" si="1"/>
        <v>107</v>
      </c>
    </row>
    <row r="27" spans="1:10" ht="31.2" x14ac:dyDescent="0.3">
      <c r="A27" s="393" t="s">
        <v>460</v>
      </c>
      <c r="B27" s="168" t="s">
        <v>490</v>
      </c>
      <c r="C27" s="169">
        <v>20</v>
      </c>
      <c r="D27" s="169">
        <v>20</v>
      </c>
      <c r="E27" s="169">
        <v>13</v>
      </c>
      <c r="F27" s="169">
        <v>13</v>
      </c>
      <c r="G27" s="169">
        <v>13</v>
      </c>
      <c r="H27" s="169">
        <v>13</v>
      </c>
      <c r="I27" s="169">
        <v>13</v>
      </c>
      <c r="J27" s="169">
        <f t="shared" ref="J27" si="2">SUM(C27:I27)</f>
        <v>105</v>
      </c>
    </row>
    <row r="28" spans="1:10" ht="29.4" customHeight="1" x14ac:dyDescent="0.3">
      <c r="A28" s="370" t="s">
        <v>322</v>
      </c>
      <c r="B28" s="87" t="s">
        <v>323</v>
      </c>
      <c r="C28" s="90">
        <v>1</v>
      </c>
      <c r="D28" s="90">
        <v>0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  <c r="J28" s="368">
        <f t="shared" si="1"/>
        <v>1</v>
      </c>
    </row>
    <row r="29" spans="1:10" ht="21" customHeight="1" x14ac:dyDescent="0.3">
      <c r="A29" s="371">
        <v>44934</v>
      </c>
      <c r="B29" s="87" t="s">
        <v>119</v>
      </c>
      <c r="C29" s="90">
        <v>367</v>
      </c>
      <c r="D29" s="90">
        <v>365</v>
      </c>
      <c r="E29" s="90">
        <v>361</v>
      </c>
      <c r="F29" s="90">
        <v>382</v>
      </c>
      <c r="G29" s="90">
        <v>369</v>
      </c>
      <c r="H29" s="90">
        <v>367</v>
      </c>
      <c r="I29" s="90">
        <v>357</v>
      </c>
      <c r="J29" s="368">
        <f t="shared" si="1"/>
        <v>2568</v>
      </c>
    </row>
    <row r="30" spans="1:10" s="3" customFormat="1" ht="30.6" customHeight="1" x14ac:dyDescent="0.25">
      <c r="A30" s="64" t="s">
        <v>336</v>
      </c>
      <c r="B30" s="41" t="s">
        <v>337</v>
      </c>
      <c r="C30" s="65">
        <f t="shared" ref="C30:I30" si="3">SUM(C31:C33)</f>
        <v>250</v>
      </c>
      <c r="D30" s="65">
        <f t="shared" si="3"/>
        <v>233</v>
      </c>
      <c r="E30" s="65">
        <f t="shared" si="3"/>
        <v>235</v>
      </c>
      <c r="F30" s="65">
        <f t="shared" si="3"/>
        <v>235</v>
      </c>
      <c r="G30" s="65">
        <f t="shared" si="3"/>
        <v>235</v>
      </c>
      <c r="H30" s="65">
        <f t="shared" si="3"/>
        <v>232</v>
      </c>
      <c r="I30" s="65">
        <f t="shared" si="3"/>
        <v>233</v>
      </c>
      <c r="J30" s="65">
        <f>SUM(C30:I30)</f>
        <v>1653</v>
      </c>
    </row>
    <row r="31" spans="1:10" ht="34.200000000000003" customHeight="1" x14ac:dyDescent="0.3">
      <c r="A31" s="170">
        <v>36900</v>
      </c>
      <c r="B31" s="89" t="s">
        <v>10</v>
      </c>
      <c r="C31" s="90">
        <v>11</v>
      </c>
      <c r="D31" s="90">
        <v>5</v>
      </c>
      <c r="E31" s="90">
        <v>7</v>
      </c>
      <c r="F31" s="90">
        <v>6</v>
      </c>
      <c r="G31" s="90">
        <v>6</v>
      </c>
      <c r="H31" s="90">
        <v>5</v>
      </c>
      <c r="I31" s="90">
        <v>6</v>
      </c>
      <c r="J31" s="368">
        <f t="shared" ref="J31:J33" si="4">SUM(C31:I31)</f>
        <v>46</v>
      </c>
    </row>
    <row r="32" spans="1:10" s="15" customFormat="1" ht="22.8" customHeight="1" x14ac:dyDescent="0.3">
      <c r="A32" s="170">
        <v>37265</v>
      </c>
      <c r="B32" s="89" t="s">
        <v>295</v>
      </c>
      <c r="C32" s="90">
        <v>3</v>
      </c>
      <c r="D32" s="90">
        <v>0</v>
      </c>
      <c r="E32" s="90">
        <v>0</v>
      </c>
      <c r="F32" s="90">
        <v>2</v>
      </c>
      <c r="G32" s="90">
        <v>1</v>
      </c>
      <c r="H32" s="90">
        <v>0</v>
      </c>
      <c r="I32" s="90">
        <v>0</v>
      </c>
      <c r="J32" s="368">
        <f t="shared" si="4"/>
        <v>6</v>
      </c>
    </row>
    <row r="33" spans="1:10" ht="31.2" x14ac:dyDescent="0.3">
      <c r="A33" s="170">
        <v>37630</v>
      </c>
      <c r="B33" s="89" t="s">
        <v>287</v>
      </c>
      <c r="C33" s="90">
        <v>236</v>
      </c>
      <c r="D33" s="90">
        <v>228</v>
      </c>
      <c r="E33" s="90">
        <v>228</v>
      </c>
      <c r="F33" s="90">
        <v>227</v>
      </c>
      <c r="G33" s="94">
        <v>228</v>
      </c>
      <c r="H33" s="94">
        <v>227</v>
      </c>
      <c r="I33" s="94">
        <v>227</v>
      </c>
      <c r="J33" s="368">
        <f t="shared" si="4"/>
        <v>1601</v>
      </c>
    </row>
    <row r="34" spans="1:10" s="3" customFormat="1" ht="30" customHeight="1" x14ac:dyDescent="0.25">
      <c r="A34" s="64" t="s">
        <v>338</v>
      </c>
      <c r="B34" s="41" t="s">
        <v>339</v>
      </c>
      <c r="C34" s="65">
        <f t="shared" ref="C34:I34" si="5">SUM(C35:C42)</f>
        <v>1012</v>
      </c>
      <c r="D34" s="65">
        <f t="shared" si="5"/>
        <v>1006</v>
      </c>
      <c r="E34" s="65">
        <f t="shared" si="5"/>
        <v>1004</v>
      </c>
      <c r="F34" s="65">
        <f t="shared" si="5"/>
        <v>999</v>
      </c>
      <c r="G34" s="65">
        <f t="shared" si="5"/>
        <v>992</v>
      </c>
      <c r="H34" s="65">
        <f t="shared" si="5"/>
        <v>989</v>
      </c>
      <c r="I34" s="65">
        <f t="shared" si="5"/>
        <v>1012</v>
      </c>
      <c r="J34" s="65">
        <f>SUM(C34:I34)</f>
        <v>7014</v>
      </c>
    </row>
    <row r="35" spans="1:10" ht="31.8" customHeight="1" x14ac:dyDescent="0.3">
      <c r="A35" s="170">
        <v>36902</v>
      </c>
      <c r="B35" s="87" t="s">
        <v>131</v>
      </c>
      <c r="C35" s="90">
        <v>145</v>
      </c>
      <c r="D35" s="90">
        <v>144</v>
      </c>
      <c r="E35" s="90">
        <v>151</v>
      </c>
      <c r="F35" s="90">
        <v>147</v>
      </c>
      <c r="G35" s="90">
        <v>146</v>
      </c>
      <c r="H35" s="90">
        <v>142</v>
      </c>
      <c r="I35" s="90">
        <v>161</v>
      </c>
      <c r="J35" s="90">
        <f t="shared" ref="J35:J42" si="6">SUM(C35:I35)</f>
        <v>1036</v>
      </c>
    </row>
    <row r="36" spans="1:10" ht="19.2" customHeight="1" x14ac:dyDescent="0.3">
      <c r="A36" s="371">
        <v>37267</v>
      </c>
      <c r="B36" s="220" t="s">
        <v>150</v>
      </c>
      <c r="C36" s="195">
        <v>79</v>
      </c>
      <c r="D36" s="195">
        <v>81</v>
      </c>
      <c r="E36" s="196">
        <v>81</v>
      </c>
      <c r="F36" s="195">
        <v>81</v>
      </c>
      <c r="G36" s="195">
        <v>81</v>
      </c>
      <c r="H36" s="195">
        <v>81</v>
      </c>
      <c r="I36" s="195">
        <v>83</v>
      </c>
      <c r="J36" s="90">
        <f t="shared" si="6"/>
        <v>567</v>
      </c>
    </row>
    <row r="37" spans="1:10" ht="25.2" customHeight="1" x14ac:dyDescent="0.3">
      <c r="A37" s="375" t="s">
        <v>324</v>
      </c>
      <c r="B37" s="87" t="s">
        <v>325</v>
      </c>
      <c r="C37" s="90">
        <v>2</v>
      </c>
      <c r="D37" s="90">
        <v>1</v>
      </c>
      <c r="E37" s="90">
        <v>0</v>
      </c>
      <c r="F37" s="90">
        <v>1</v>
      </c>
      <c r="G37" s="90">
        <v>0</v>
      </c>
      <c r="H37" s="90">
        <v>0</v>
      </c>
      <c r="I37" s="90">
        <v>1</v>
      </c>
      <c r="J37" s="90">
        <f t="shared" si="6"/>
        <v>5</v>
      </c>
    </row>
    <row r="38" spans="1:10" ht="28.2" customHeight="1" x14ac:dyDescent="0.3">
      <c r="A38" s="170">
        <v>38728</v>
      </c>
      <c r="B38" s="87" t="s">
        <v>301</v>
      </c>
      <c r="C38" s="90">
        <v>15</v>
      </c>
      <c r="D38" s="90">
        <v>8</v>
      </c>
      <c r="E38" s="90">
        <v>3</v>
      </c>
      <c r="F38" s="90">
        <v>3</v>
      </c>
      <c r="G38" s="90">
        <v>1</v>
      </c>
      <c r="H38" s="90">
        <v>1</v>
      </c>
      <c r="I38" s="90">
        <v>1</v>
      </c>
      <c r="J38" s="90">
        <f t="shared" si="6"/>
        <v>32</v>
      </c>
    </row>
    <row r="39" spans="1:10" ht="22.8" customHeight="1" x14ac:dyDescent="0.3">
      <c r="A39" s="186" t="s">
        <v>375</v>
      </c>
      <c r="B39" s="186" t="s">
        <v>11</v>
      </c>
      <c r="C39" s="94">
        <v>749</v>
      </c>
      <c r="D39" s="94">
        <v>749</v>
      </c>
      <c r="E39" s="94">
        <v>749</v>
      </c>
      <c r="F39" s="94">
        <v>749</v>
      </c>
      <c r="G39" s="94">
        <v>749</v>
      </c>
      <c r="H39" s="94">
        <v>749</v>
      </c>
      <c r="I39" s="94">
        <v>749</v>
      </c>
      <c r="J39" s="90">
        <f t="shared" si="6"/>
        <v>5243</v>
      </c>
    </row>
    <row r="40" spans="1:10" ht="31.2" x14ac:dyDescent="0.3">
      <c r="A40" s="371">
        <v>40554</v>
      </c>
      <c r="B40" s="220" t="s">
        <v>136</v>
      </c>
      <c r="C40" s="195">
        <v>12</v>
      </c>
      <c r="D40" s="195">
        <v>16</v>
      </c>
      <c r="E40" s="195">
        <v>12</v>
      </c>
      <c r="F40" s="195">
        <v>13</v>
      </c>
      <c r="G40" s="195">
        <v>10</v>
      </c>
      <c r="H40" s="195">
        <v>11</v>
      </c>
      <c r="I40" s="195">
        <v>10</v>
      </c>
      <c r="J40" s="90">
        <f t="shared" si="6"/>
        <v>84</v>
      </c>
    </row>
    <row r="41" spans="1:10" s="15" customFormat="1" ht="32.4" customHeight="1" x14ac:dyDescent="0.3">
      <c r="A41" s="371">
        <v>40919</v>
      </c>
      <c r="B41" s="220" t="s">
        <v>149</v>
      </c>
      <c r="C41" s="195">
        <v>5</v>
      </c>
      <c r="D41" s="195">
        <v>4</v>
      </c>
      <c r="E41" s="195">
        <v>3</v>
      </c>
      <c r="F41" s="195">
        <v>4</v>
      </c>
      <c r="G41" s="195">
        <v>3</v>
      </c>
      <c r="H41" s="195">
        <v>4</v>
      </c>
      <c r="I41" s="195">
        <v>4</v>
      </c>
      <c r="J41" s="90">
        <f t="shared" si="6"/>
        <v>27</v>
      </c>
    </row>
    <row r="42" spans="1:10" ht="34.200000000000003" customHeight="1" x14ac:dyDescent="0.3">
      <c r="A42" s="371">
        <v>41285</v>
      </c>
      <c r="B42" s="220" t="s">
        <v>383</v>
      </c>
      <c r="C42" s="195">
        <v>5</v>
      </c>
      <c r="D42" s="195">
        <v>3</v>
      </c>
      <c r="E42" s="195">
        <v>5</v>
      </c>
      <c r="F42" s="195">
        <v>1</v>
      </c>
      <c r="G42" s="195">
        <v>2</v>
      </c>
      <c r="H42" s="195">
        <v>1</v>
      </c>
      <c r="I42" s="195">
        <v>3</v>
      </c>
      <c r="J42" s="90">
        <f t="shared" si="6"/>
        <v>20</v>
      </c>
    </row>
    <row r="43" spans="1:10" s="409" customFormat="1" ht="60" customHeight="1" x14ac:dyDescent="0.25">
      <c r="A43" s="64" t="s">
        <v>441</v>
      </c>
      <c r="B43" s="41" t="s">
        <v>442</v>
      </c>
      <c r="C43" s="65">
        <f>SUM(C44:C45)</f>
        <v>12</v>
      </c>
      <c r="D43" s="65">
        <f t="shared" ref="D43:J43" si="7">SUM(D44:D45)</f>
        <v>12</v>
      </c>
      <c r="E43" s="65">
        <f t="shared" si="7"/>
        <v>12</v>
      </c>
      <c r="F43" s="65">
        <f t="shared" si="7"/>
        <v>13</v>
      </c>
      <c r="G43" s="65">
        <f t="shared" si="7"/>
        <v>12</v>
      </c>
      <c r="H43" s="65">
        <f t="shared" si="7"/>
        <v>12</v>
      </c>
      <c r="I43" s="65">
        <f t="shared" si="7"/>
        <v>13</v>
      </c>
      <c r="J43" s="65">
        <f t="shared" si="7"/>
        <v>86</v>
      </c>
    </row>
    <row r="44" spans="1:10" s="3" customFormat="1" ht="20.399999999999999" customHeight="1" x14ac:dyDescent="0.3">
      <c r="A44" s="400" t="s">
        <v>458</v>
      </c>
      <c r="B44" s="168" t="s">
        <v>488</v>
      </c>
      <c r="C44" s="169">
        <v>12</v>
      </c>
      <c r="D44" s="169">
        <v>12</v>
      </c>
      <c r="E44" s="169">
        <v>12</v>
      </c>
      <c r="F44" s="169">
        <v>12</v>
      </c>
      <c r="G44" s="169">
        <v>12</v>
      </c>
      <c r="H44" s="169">
        <v>12</v>
      </c>
      <c r="I44" s="169">
        <v>12</v>
      </c>
      <c r="J44" s="169">
        <f t="shared" ref="J44" si="8">SUM(C44:I44)</f>
        <v>84</v>
      </c>
    </row>
    <row r="45" spans="1:10" s="73" customFormat="1" ht="47.4" customHeight="1" x14ac:dyDescent="0.3">
      <c r="A45" s="394">
        <v>38364</v>
      </c>
      <c r="B45" s="376" t="s">
        <v>439</v>
      </c>
      <c r="C45" s="395">
        <v>0</v>
      </c>
      <c r="D45" s="395">
        <v>0</v>
      </c>
      <c r="E45" s="395">
        <v>0</v>
      </c>
      <c r="F45" s="395">
        <v>1</v>
      </c>
      <c r="G45" s="395">
        <v>0</v>
      </c>
      <c r="H45" s="395">
        <v>0</v>
      </c>
      <c r="I45" s="395">
        <v>1</v>
      </c>
      <c r="J45" s="396">
        <v>2</v>
      </c>
    </row>
    <row r="46" spans="1:10" s="3" customFormat="1" ht="22.8" customHeight="1" x14ac:dyDescent="0.25">
      <c r="A46" s="64" t="s">
        <v>340</v>
      </c>
      <c r="B46" s="41" t="s">
        <v>341</v>
      </c>
      <c r="C46" s="65">
        <f>SUM(C47:C55)</f>
        <v>244</v>
      </c>
      <c r="D46" s="65">
        <f t="shared" ref="D46:I46" si="9">SUM(D47:D55)</f>
        <v>229</v>
      </c>
      <c r="E46" s="65">
        <f t="shared" si="9"/>
        <v>217</v>
      </c>
      <c r="F46" s="65">
        <f t="shared" si="9"/>
        <v>226</v>
      </c>
      <c r="G46" s="65">
        <f t="shared" si="9"/>
        <v>204</v>
      </c>
      <c r="H46" s="65">
        <f t="shared" si="9"/>
        <v>215</v>
      </c>
      <c r="I46" s="65">
        <f t="shared" si="9"/>
        <v>219</v>
      </c>
      <c r="J46" s="65">
        <f>SUM(C46:I46)</f>
        <v>1554</v>
      </c>
    </row>
    <row r="47" spans="1:10" ht="24" customHeight="1" x14ac:dyDescent="0.3">
      <c r="A47" s="309" t="s">
        <v>187</v>
      </c>
      <c r="B47" s="179" t="s">
        <v>186</v>
      </c>
      <c r="C47" s="91">
        <v>22</v>
      </c>
      <c r="D47" s="91">
        <v>18</v>
      </c>
      <c r="E47" s="91">
        <v>14</v>
      </c>
      <c r="F47" s="91">
        <v>15</v>
      </c>
      <c r="G47" s="91">
        <v>14</v>
      </c>
      <c r="H47" s="91">
        <v>14</v>
      </c>
      <c r="I47" s="91">
        <v>14</v>
      </c>
      <c r="J47" s="91">
        <f>SUM(C47:I47)</f>
        <v>111</v>
      </c>
    </row>
    <row r="48" spans="1:10" ht="31.2" customHeight="1" x14ac:dyDescent="0.3">
      <c r="A48" s="306" t="s">
        <v>266</v>
      </c>
      <c r="B48" s="89" t="s">
        <v>274</v>
      </c>
      <c r="C48" s="90">
        <v>7</v>
      </c>
      <c r="D48" s="90">
        <v>7</v>
      </c>
      <c r="E48" s="90">
        <v>7</v>
      </c>
      <c r="F48" s="90">
        <v>8</v>
      </c>
      <c r="G48" s="90">
        <v>7</v>
      </c>
      <c r="H48" s="90">
        <v>7</v>
      </c>
      <c r="I48" s="90">
        <v>7</v>
      </c>
      <c r="J48" s="91">
        <f t="shared" ref="J48:J54" si="10">SUM(C48:I48)</f>
        <v>50</v>
      </c>
    </row>
    <row r="49" spans="1:10" s="3" customFormat="1" ht="31.8" customHeight="1" x14ac:dyDescent="0.3">
      <c r="A49" s="170">
        <v>37999</v>
      </c>
      <c r="B49" s="87" t="s">
        <v>273</v>
      </c>
      <c r="C49" s="90">
        <v>2</v>
      </c>
      <c r="D49" s="90">
        <v>2</v>
      </c>
      <c r="E49" s="90">
        <v>3</v>
      </c>
      <c r="F49" s="90">
        <v>2</v>
      </c>
      <c r="G49" s="90">
        <v>2</v>
      </c>
      <c r="H49" s="90">
        <v>1</v>
      </c>
      <c r="I49" s="90">
        <v>3</v>
      </c>
      <c r="J49" s="91">
        <f t="shared" si="10"/>
        <v>15</v>
      </c>
    </row>
    <row r="50" spans="1:10" ht="48.6" customHeight="1" x14ac:dyDescent="0.3">
      <c r="A50" s="369">
        <v>38365</v>
      </c>
      <c r="B50" s="87" t="s">
        <v>272</v>
      </c>
      <c r="C50" s="338">
        <v>16</v>
      </c>
      <c r="D50" s="338">
        <v>19</v>
      </c>
      <c r="E50" s="338">
        <v>16</v>
      </c>
      <c r="F50" s="338">
        <v>17</v>
      </c>
      <c r="G50" s="338">
        <v>16</v>
      </c>
      <c r="H50" s="338">
        <v>17</v>
      </c>
      <c r="I50" s="338">
        <v>16</v>
      </c>
      <c r="J50" s="91">
        <f t="shared" si="10"/>
        <v>117</v>
      </c>
    </row>
    <row r="51" spans="1:10" ht="48.6" customHeight="1" x14ac:dyDescent="0.3">
      <c r="A51" s="377" t="s">
        <v>421</v>
      </c>
      <c r="B51" s="218" t="s">
        <v>422</v>
      </c>
      <c r="C51" s="197">
        <v>4</v>
      </c>
      <c r="D51" s="198">
        <v>4</v>
      </c>
      <c r="E51" s="198">
        <v>4</v>
      </c>
      <c r="F51" s="198">
        <v>4</v>
      </c>
      <c r="G51" s="198">
        <v>4</v>
      </c>
      <c r="H51" s="198">
        <v>4</v>
      </c>
      <c r="I51" s="198">
        <v>4</v>
      </c>
      <c r="J51" s="91">
        <f t="shared" si="10"/>
        <v>28</v>
      </c>
    </row>
    <row r="52" spans="1:10" ht="31.2" customHeight="1" x14ac:dyDescent="0.3">
      <c r="A52" s="369">
        <v>39095</v>
      </c>
      <c r="B52" s="378" t="s">
        <v>106</v>
      </c>
      <c r="C52" s="338">
        <v>17</v>
      </c>
      <c r="D52" s="338">
        <v>15</v>
      </c>
      <c r="E52" s="196">
        <v>14</v>
      </c>
      <c r="F52" s="195">
        <v>15</v>
      </c>
      <c r="G52" s="195">
        <v>13</v>
      </c>
      <c r="H52" s="195">
        <v>13</v>
      </c>
      <c r="I52" s="195">
        <v>13</v>
      </c>
      <c r="J52" s="91">
        <f t="shared" si="10"/>
        <v>100</v>
      </c>
    </row>
    <row r="53" spans="1:10" ht="31.2" x14ac:dyDescent="0.3">
      <c r="A53" s="397">
        <v>39826</v>
      </c>
      <c r="B53" s="89" t="s">
        <v>471</v>
      </c>
      <c r="C53" s="90">
        <v>3</v>
      </c>
      <c r="D53" s="90">
        <v>7</v>
      </c>
      <c r="E53" s="90">
        <v>7</v>
      </c>
      <c r="F53" s="90">
        <v>1</v>
      </c>
      <c r="G53" s="90">
        <v>1</v>
      </c>
      <c r="H53" s="90">
        <v>1</v>
      </c>
      <c r="I53" s="90">
        <v>1</v>
      </c>
      <c r="J53" s="169">
        <f>SUM(C53:I53)</f>
        <v>21</v>
      </c>
    </row>
    <row r="54" spans="1:10" ht="47.4" customHeight="1" x14ac:dyDescent="0.3">
      <c r="A54" s="170">
        <v>40191</v>
      </c>
      <c r="B54" s="87" t="s">
        <v>188</v>
      </c>
      <c r="C54" s="90">
        <v>173</v>
      </c>
      <c r="D54" s="90">
        <v>156</v>
      </c>
      <c r="E54" s="90">
        <v>152</v>
      </c>
      <c r="F54" s="90">
        <v>164</v>
      </c>
      <c r="G54" s="90">
        <v>147</v>
      </c>
      <c r="H54" s="90">
        <v>158</v>
      </c>
      <c r="I54" s="90">
        <v>161</v>
      </c>
      <c r="J54" s="91">
        <f t="shared" si="10"/>
        <v>1111</v>
      </c>
    </row>
    <row r="55" spans="1:10" ht="23.4" customHeight="1" x14ac:dyDescent="0.3">
      <c r="A55" s="371">
        <v>41652</v>
      </c>
      <c r="B55" s="220" t="s">
        <v>464</v>
      </c>
      <c r="C55" s="195">
        <v>0</v>
      </c>
      <c r="D55" s="195">
        <v>1</v>
      </c>
      <c r="E55" s="195">
        <v>0</v>
      </c>
      <c r="F55" s="195">
        <v>0</v>
      </c>
      <c r="G55" s="195">
        <v>0</v>
      </c>
      <c r="H55" s="195">
        <v>0</v>
      </c>
      <c r="I55" s="195">
        <v>0</v>
      </c>
      <c r="J55" s="90">
        <f t="shared" ref="J55" si="11">SUM(C55:I55)</f>
        <v>1</v>
      </c>
    </row>
    <row r="56" spans="1:10" x14ac:dyDescent="0.3">
      <c r="A56" s="372" t="s">
        <v>342</v>
      </c>
      <c r="B56" s="373" t="s">
        <v>343</v>
      </c>
      <c r="C56" s="374">
        <f t="shared" ref="C56:I56" si="12">SUM(C57:C72)</f>
        <v>1170</v>
      </c>
      <c r="D56" s="374">
        <f t="shared" si="12"/>
        <v>1098</v>
      </c>
      <c r="E56" s="374">
        <f t="shared" si="12"/>
        <v>1126</v>
      </c>
      <c r="F56" s="374">
        <f t="shared" si="12"/>
        <v>1038</v>
      </c>
      <c r="G56" s="374">
        <f t="shared" si="12"/>
        <v>1057</v>
      </c>
      <c r="H56" s="374">
        <f t="shared" si="12"/>
        <v>1035</v>
      </c>
      <c r="I56" s="374">
        <f t="shared" si="12"/>
        <v>1036</v>
      </c>
      <c r="J56" s="374">
        <f>SUM(C56:I56)</f>
        <v>7560</v>
      </c>
    </row>
    <row r="57" spans="1:10" ht="27.6" customHeight="1" x14ac:dyDescent="0.3">
      <c r="A57" s="371">
        <v>37271</v>
      </c>
      <c r="B57" s="87" t="s">
        <v>120</v>
      </c>
      <c r="C57" s="90">
        <v>13</v>
      </c>
      <c r="D57" s="90">
        <v>11</v>
      </c>
      <c r="E57" s="90">
        <v>13</v>
      </c>
      <c r="F57" s="90">
        <v>11</v>
      </c>
      <c r="G57" s="90">
        <v>11</v>
      </c>
      <c r="H57" s="90">
        <v>12</v>
      </c>
      <c r="I57" s="90">
        <v>12</v>
      </c>
      <c r="J57" s="90">
        <f t="shared" ref="J57:J72" si="13">SUM(C57:I57)</f>
        <v>83</v>
      </c>
    </row>
    <row r="58" spans="1:10" ht="43.8" customHeight="1" x14ac:dyDescent="0.3">
      <c r="A58" s="371">
        <v>38001</v>
      </c>
      <c r="B58" s="87" t="s">
        <v>121</v>
      </c>
      <c r="C58" s="90">
        <v>9</v>
      </c>
      <c r="D58" s="90">
        <v>9</v>
      </c>
      <c r="E58" s="90">
        <v>5</v>
      </c>
      <c r="F58" s="90">
        <v>9</v>
      </c>
      <c r="G58" s="90">
        <v>9</v>
      </c>
      <c r="H58" s="90">
        <v>9</v>
      </c>
      <c r="I58" s="90">
        <v>9</v>
      </c>
      <c r="J58" s="90">
        <f t="shared" si="13"/>
        <v>59</v>
      </c>
    </row>
    <row r="59" spans="1:10" ht="48" customHeight="1" x14ac:dyDescent="0.3">
      <c r="A59" s="379">
        <v>38367</v>
      </c>
      <c r="B59" s="380" t="s">
        <v>29</v>
      </c>
      <c r="C59" s="381">
        <v>205</v>
      </c>
      <c r="D59" s="381">
        <v>196</v>
      </c>
      <c r="E59" s="381">
        <v>207</v>
      </c>
      <c r="F59" s="381">
        <v>199</v>
      </c>
      <c r="G59" s="381">
        <v>214</v>
      </c>
      <c r="H59" s="381">
        <v>204</v>
      </c>
      <c r="I59" s="381">
        <v>207</v>
      </c>
      <c r="J59" s="90">
        <f t="shared" si="13"/>
        <v>1432</v>
      </c>
    </row>
    <row r="60" spans="1:10" s="228" customFormat="1" ht="31.2" x14ac:dyDescent="0.3">
      <c r="A60" s="170">
        <v>41654</v>
      </c>
      <c r="B60" s="89" t="s">
        <v>501</v>
      </c>
      <c r="C60" s="90">
        <v>5</v>
      </c>
      <c r="D60" s="90">
        <v>5</v>
      </c>
      <c r="E60" s="90">
        <v>5</v>
      </c>
      <c r="F60" s="90">
        <v>5</v>
      </c>
      <c r="G60" s="90">
        <v>5</v>
      </c>
      <c r="H60" s="90">
        <v>5</v>
      </c>
      <c r="I60" s="90">
        <v>5</v>
      </c>
      <c r="J60" s="90">
        <f>SUM(C60:I60)</f>
        <v>35</v>
      </c>
    </row>
    <row r="61" spans="1:10" ht="47.4" customHeight="1" x14ac:dyDescent="0.3">
      <c r="A61" s="306" t="s">
        <v>174</v>
      </c>
      <c r="B61" s="177" t="s">
        <v>173</v>
      </c>
      <c r="C61" s="91">
        <v>2</v>
      </c>
      <c r="D61" s="91">
        <v>3</v>
      </c>
      <c r="E61" s="91">
        <v>3</v>
      </c>
      <c r="F61" s="91">
        <v>3</v>
      </c>
      <c r="G61" s="91">
        <v>3</v>
      </c>
      <c r="H61" s="91">
        <v>3</v>
      </c>
      <c r="I61" s="91">
        <v>3</v>
      </c>
      <c r="J61" s="90">
        <f t="shared" si="13"/>
        <v>20</v>
      </c>
    </row>
    <row r="62" spans="1:10" ht="25.8" customHeight="1" x14ac:dyDescent="0.3">
      <c r="A62" s="170">
        <v>43115</v>
      </c>
      <c r="B62" s="89" t="s">
        <v>465</v>
      </c>
      <c r="C62" s="90">
        <v>6</v>
      </c>
      <c r="D62" s="90">
        <v>8</v>
      </c>
      <c r="E62" s="90">
        <v>2</v>
      </c>
      <c r="F62" s="90">
        <v>2</v>
      </c>
      <c r="G62" s="90">
        <v>2</v>
      </c>
      <c r="H62" s="90">
        <v>2</v>
      </c>
      <c r="I62" s="90">
        <v>2</v>
      </c>
      <c r="J62" s="94">
        <f t="shared" ref="J62" si="14">SUM(C62:I62)</f>
        <v>24</v>
      </c>
    </row>
    <row r="63" spans="1:10" ht="45" customHeight="1" x14ac:dyDescent="0.3">
      <c r="A63" s="306" t="s">
        <v>269</v>
      </c>
      <c r="B63" s="87" t="s">
        <v>100</v>
      </c>
      <c r="C63" s="90">
        <v>26</v>
      </c>
      <c r="D63" s="90">
        <v>24</v>
      </c>
      <c r="E63" s="90">
        <v>22</v>
      </c>
      <c r="F63" s="90">
        <v>20</v>
      </c>
      <c r="G63" s="90">
        <v>18</v>
      </c>
      <c r="H63" s="90">
        <v>18</v>
      </c>
      <c r="I63" s="90">
        <v>16</v>
      </c>
      <c r="J63" s="90">
        <f t="shared" si="13"/>
        <v>144</v>
      </c>
    </row>
    <row r="64" spans="1:10" ht="44.4" customHeight="1" x14ac:dyDescent="0.3">
      <c r="A64" s="170">
        <v>43845</v>
      </c>
      <c r="B64" s="89" t="s">
        <v>25</v>
      </c>
      <c r="C64" s="90">
        <v>13</v>
      </c>
      <c r="D64" s="90">
        <v>17</v>
      </c>
      <c r="E64" s="90">
        <v>10</v>
      </c>
      <c r="F64" s="90">
        <v>13</v>
      </c>
      <c r="G64" s="90">
        <v>12</v>
      </c>
      <c r="H64" s="90">
        <v>11</v>
      </c>
      <c r="I64" s="90">
        <v>12</v>
      </c>
      <c r="J64" s="90">
        <f t="shared" si="13"/>
        <v>88</v>
      </c>
    </row>
    <row r="65" spans="1:10" s="3" customFormat="1" ht="23.4" customHeight="1" x14ac:dyDescent="0.3">
      <c r="A65" s="392" t="s">
        <v>459</v>
      </c>
      <c r="B65" s="89" t="s">
        <v>487</v>
      </c>
      <c r="C65" s="91">
        <v>3</v>
      </c>
      <c r="D65" s="91">
        <v>0</v>
      </c>
      <c r="E65" s="91">
        <v>0</v>
      </c>
      <c r="F65" s="91">
        <v>0</v>
      </c>
      <c r="G65" s="91">
        <v>0</v>
      </c>
      <c r="H65" s="91">
        <v>0</v>
      </c>
      <c r="I65" s="91">
        <v>0</v>
      </c>
      <c r="J65" s="169">
        <f>SUM(C65:I65)</f>
        <v>3</v>
      </c>
    </row>
    <row r="66" spans="1:10" s="3" customFormat="1" ht="30" customHeight="1" x14ac:dyDescent="0.3">
      <c r="A66" s="170">
        <v>44941</v>
      </c>
      <c r="B66" s="87" t="s">
        <v>134</v>
      </c>
      <c r="C66" s="90">
        <v>30</v>
      </c>
      <c r="D66" s="90">
        <v>25</v>
      </c>
      <c r="E66" s="90">
        <v>27</v>
      </c>
      <c r="F66" s="90">
        <v>23</v>
      </c>
      <c r="G66" s="90">
        <v>24</v>
      </c>
      <c r="H66" s="90">
        <v>23</v>
      </c>
      <c r="I66" s="90">
        <v>22</v>
      </c>
      <c r="J66" s="90">
        <f t="shared" si="13"/>
        <v>174</v>
      </c>
    </row>
    <row r="67" spans="1:10" ht="19.8" customHeight="1" x14ac:dyDescent="0.3">
      <c r="A67" s="170">
        <v>45672</v>
      </c>
      <c r="B67" s="87" t="s">
        <v>135</v>
      </c>
      <c r="C67" s="90">
        <v>105</v>
      </c>
      <c r="D67" s="90">
        <v>104</v>
      </c>
      <c r="E67" s="90">
        <v>99</v>
      </c>
      <c r="F67" s="90">
        <v>102</v>
      </c>
      <c r="G67" s="90">
        <v>97</v>
      </c>
      <c r="H67" s="90">
        <v>96</v>
      </c>
      <c r="I67" s="90">
        <v>97</v>
      </c>
      <c r="J67" s="90">
        <f t="shared" si="13"/>
        <v>700</v>
      </c>
    </row>
    <row r="68" spans="1:10" ht="26.4" customHeight="1" x14ac:dyDescent="0.3">
      <c r="A68" s="170">
        <v>46037</v>
      </c>
      <c r="B68" s="87" t="s">
        <v>43</v>
      </c>
      <c r="C68" s="90">
        <v>166</v>
      </c>
      <c r="D68" s="90">
        <v>144</v>
      </c>
      <c r="E68" s="90">
        <v>228</v>
      </c>
      <c r="F68" s="90">
        <v>138</v>
      </c>
      <c r="G68" s="90">
        <v>142</v>
      </c>
      <c r="H68" s="90">
        <v>139</v>
      </c>
      <c r="I68" s="90">
        <v>145</v>
      </c>
      <c r="J68" s="90">
        <f t="shared" si="13"/>
        <v>1102</v>
      </c>
    </row>
    <row r="69" spans="1:10" ht="24.6" customHeight="1" x14ac:dyDescent="0.3">
      <c r="A69" s="170">
        <v>46402</v>
      </c>
      <c r="B69" s="87" t="s">
        <v>114</v>
      </c>
      <c r="C69" s="90">
        <v>74</v>
      </c>
      <c r="D69" s="90">
        <v>70</v>
      </c>
      <c r="E69" s="90">
        <v>64</v>
      </c>
      <c r="F69" s="90">
        <v>63</v>
      </c>
      <c r="G69" s="90">
        <v>72</v>
      </c>
      <c r="H69" s="90">
        <v>63</v>
      </c>
      <c r="I69" s="90">
        <v>64</v>
      </c>
      <c r="J69" s="90">
        <f t="shared" si="13"/>
        <v>470</v>
      </c>
    </row>
    <row r="70" spans="1:10" ht="24.6" customHeight="1" x14ac:dyDescent="0.3">
      <c r="A70" s="170">
        <v>46767</v>
      </c>
      <c r="B70" s="170" t="s">
        <v>146</v>
      </c>
      <c r="C70" s="90">
        <v>14</v>
      </c>
      <c r="D70" s="90">
        <v>11</v>
      </c>
      <c r="E70" s="90">
        <v>9</v>
      </c>
      <c r="F70" s="90">
        <v>9</v>
      </c>
      <c r="G70" s="90">
        <v>11</v>
      </c>
      <c r="H70" s="90">
        <v>11</v>
      </c>
      <c r="I70" s="90">
        <v>6</v>
      </c>
      <c r="J70" s="90">
        <f t="shared" si="13"/>
        <v>71</v>
      </c>
    </row>
    <row r="71" spans="1:10" ht="31.2" x14ac:dyDescent="0.3">
      <c r="A71" s="371">
        <v>47133</v>
      </c>
      <c r="B71" s="220" t="s">
        <v>118</v>
      </c>
      <c r="C71" s="195">
        <v>7</v>
      </c>
      <c r="D71" s="195">
        <v>8</v>
      </c>
      <c r="E71" s="195">
        <v>8</v>
      </c>
      <c r="F71" s="195">
        <v>7</v>
      </c>
      <c r="G71" s="195">
        <v>7</v>
      </c>
      <c r="H71" s="195">
        <v>7</v>
      </c>
      <c r="I71" s="195">
        <v>7</v>
      </c>
      <c r="J71" s="90">
        <f t="shared" si="13"/>
        <v>51</v>
      </c>
    </row>
    <row r="72" spans="1:10" ht="24" customHeight="1" x14ac:dyDescent="0.3">
      <c r="A72" s="170">
        <v>10973</v>
      </c>
      <c r="B72" s="87" t="s">
        <v>89</v>
      </c>
      <c r="C72" s="90">
        <v>492</v>
      </c>
      <c r="D72" s="90">
        <v>463</v>
      </c>
      <c r="E72" s="90">
        <v>424</v>
      </c>
      <c r="F72" s="90">
        <v>434</v>
      </c>
      <c r="G72" s="90">
        <v>430</v>
      </c>
      <c r="H72" s="90">
        <v>432</v>
      </c>
      <c r="I72" s="90">
        <v>429</v>
      </c>
      <c r="J72" s="90">
        <f t="shared" si="13"/>
        <v>3104</v>
      </c>
    </row>
    <row r="73" spans="1:10" s="3" customFormat="1" ht="22.8" customHeight="1" x14ac:dyDescent="0.25">
      <c r="A73" s="64" t="s">
        <v>405</v>
      </c>
      <c r="B73" s="41" t="s">
        <v>406</v>
      </c>
      <c r="C73" s="65">
        <f t="shared" ref="C73:I73" si="15">SUM(C74:C86)</f>
        <v>144</v>
      </c>
      <c r="D73" s="65">
        <f t="shared" si="15"/>
        <v>100</v>
      </c>
      <c r="E73" s="65">
        <f t="shared" si="15"/>
        <v>90</v>
      </c>
      <c r="F73" s="65">
        <f t="shared" si="15"/>
        <v>80</v>
      </c>
      <c r="G73" s="65">
        <f t="shared" si="15"/>
        <v>79</v>
      </c>
      <c r="H73" s="65">
        <f t="shared" si="15"/>
        <v>77</v>
      </c>
      <c r="I73" s="65">
        <f t="shared" si="15"/>
        <v>82</v>
      </c>
      <c r="J73" s="65">
        <f>SUM(C73:I73)</f>
        <v>652</v>
      </c>
    </row>
    <row r="74" spans="1:10" ht="32.4" customHeight="1" x14ac:dyDescent="0.3">
      <c r="A74" s="371">
        <v>36909</v>
      </c>
      <c r="B74" s="87" t="s">
        <v>123</v>
      </c>
      <c r="C74" s="90">
        <v>13</v>
      </c>
      <c r="D74" s="90">
        <v>8</v>
      </c>
      <c r="E74" s="90">
        <v>10</v>
      </c>
      <c r="F74" s="90">
        <v>6</v>
      </c>
      <c r="G74" s="90">
        <v>8</v>
      </c>
      <c r="H74" s="90">
        <v>6</v>
      </c>
      <c r="I74" s="90">
        <v>7</v>
      </c>
      <c r="J74" s="90">
        <f t="shared" ref="J74:J86" si="16">SUM(C74:I74)</f>
        <v>58</v>
      </c>
    </row>
    <row r="75" spans="1:10" ht="22.2" customHeight="1" x14ac:dyDescent="0.3">
      <c r="A75" s="382">
        <v>37274</v>
      </c>
      <c r="B75" s="89" t="s">
        <v>124</v>
      </c>
      <c r="C75" s="195">
        <v>20</v>
      </c>
      <c r="D75" s="195">
        <v>19</v>
      </c>
      <c r="E75" s="195">
        <v>16</v>
      </c>
      <c r="F75" s="195">
        <v>15</v>
      </c>
      <c r="G75" s="195">
        <v>15</v>
      </c>
      <c r="H75" s="195">
        <v>14</v>
      </c>
      <c r="I75" s="195">
        <v>16</v>
      </c>
      <c r="J75" s="90">
        <f t="shared" si="16"/>
        <v>115</v>
      </c>
    </row>
    <row r="76" spans="1:10" ht="31.2" x14ac:dyDescent="0.3">
      <c r="A76" s="371">
        <v>37639</v>
      </c>
      <c r="B76" s="220" t="s">
        <v>327</v>
      </c>
      <c r="C76" s="195">
        <v>30</v>
      </c>
      <c r="D76" s="195">
        <v>29</v>
      </c>
      <c r="E76" s="195">
        <v>23</v>
      </c>
      <c r="F76" s="195">
        <v>23</v>
      </c>
      <c r="G76" s="195">
        <v>25</v>
      </c>
      <c r="H76" s="195">
        <v>24</v>
      </c>
      <c r="I76" s="195">
        <v>24</v>
      </c>
      <c r="J76" s="90">
        <f t="shared" si="16"/>
        <v>178</v>
      </c>
    </row>
    <row r="77" spans="1:10" s="15" customFormat="1" ht="30.6" customHeight="1" x14ac:dyDescent="0.3">
      <c r="A77" s="306" t="s">
        <v>183</v>
      </c>
      <c r="B77" s="177" t="s">
        <v>182</v>
      </c>
      <c r="C77" s="368">
        <v>28</v>
      </c>
      <c r="D77" s="368">
        <v>7</v>
      </c>
      <c r="E77" s="368">
        <v>7</v>
      </c>
      <c r="F77" s="368">
        <v>7</v>
      </c>
      <c r="G77" s="368">
        <v>7</v>
      </c>
      <c r="H77" s="368">
        <v>7</v>
      </c>
      <c r="I77" s="368">
        <v>7</v>
      </c>
      <c r="J77" s="90">
        <f t="shared" si="16"/>
        <v>70</v>
      </c>
    </row>
    <row r="78" spans="1:10" ht="22.8" customHeight="1" x14ac:dyDescent="0.3">
      <c r="A78" s="369">
        <v>38370</v>
      </c>
      <c r="B78" s="302" t="s">
        <v>143</v>
      </c>
      <c r="C78" s="338">
        <v>14</v>
      </c>
      <c r="D78" s="338">
        <v>14</v>
      </c>
      <c r="E78" s="196">
        <v>14</v>
      </c>
      <c r="F78" s="195">
        <v>14</v>
      </c>
      <c r="G78" s="195">
        <v>14</v>
      </c>
      <c r="H78" s="195">
        <v>14</v>
      </c>
      <c r="I78" s="195">
        <v>14</v>
      </c>
      <c r="J78" s="90">
        <f t="shared" si="16"/>
        <v>98</v>
      </c>
    </row>
    <row r="79" spans="1:10" ht="35.4" customHeight="1" x14ac:dyDescent="0.3">
      <c r="A79" s="371">
        <v>41657</v>
      </c>
      <c r="B79" s="220" t="s">
        <v>109</v>
      </c>
      <c r="C79" s="195">
        <v>0</v>
      </c>
      <c r="D79" s="195">
        <v>1</v>
      </c>
      <c r="E79" s="195">
        <v>0</v>
      </c>
      <c r="F79" s="195">
        <v>0</v>
      </c>
      <c r="G79" s="195">
        <v>1</v>
      </c>
      <c r="H79" s="195">
        <v>0</v>
      </c>
      <c r="I79" s="195">
        <v>1</v>
      </c>
      <c r="J79" s="90">
        <f t="shared" si="16"/>
        <v>3</v>
      </c>
    </row>
    <row r="80" spans="1:10" s="3" customFormat="1" ht="30.6" customHeight="1" x14ac:dyDescent="0.3">
      <c r="A80" s="398" t="s">
        <v>474</v>
      </c>
      <c r="B80" s="95" t="s">
        <v>475</v>
      </c>
      <c r="C80" s="94">
        <v>2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94">
        <v>0</v>
      </c>
      <c r="J80" s="94">
        <f>SUM(C80:I80)</f>
        <v>2</v>
      </c>
    </row>
    <row r="81" spans="1:10" ht="23.4" customHeight="1" x14ac:dyDescent="0.3">
      <c r="A81" s="399" t="s">
        <v>467</v>
      </c>
      <c r="B81" s="87" t="s">
        <v>468</v>
      </c>
      <c r="C81" s="90">
        <v>2</v>
      </c>
      <c r="D81" s="90">
        <v>2</v>
      </c>
      <c r="E81" s="90">
        <v>0</v>
      </c>
      <c r="F81" s="90">
        <v>0</v>
      </c>
      <c r="G81" s="90">
        <v>0</v>
      </c>
      <c r="H81" s="90">
        <v>0</v>
      </c>
      <c r="I81" s="90">
        <v>0</v>
      </c>
      <c r="J81" s="90">
        <f>SUM(C81:I81)</f>
        <v>4</v>
      </c>
    </row>
    <row r="82" spans="1:10" s="3" customFormat="1" ht="31.2" customHeight="1" x14ac:dyDescent="0.3">
      <c r="A82" s="397">
        <v>46040</v>
      </c>
      <c r="B82" s="89" t="s">
        <v>472</v>
      </c>
      <c r="C82" s="90">
        <v>2</v>
      </c>
      <c r="D82" s="90">
        <v>0</v>
      </c>
      <c r="E82" s="90">
        <v>2</v>
      </c>
      <c r="F82" s="90">
        <v>0</v>
      </c>
      <c r="G82" s="90">
        <v>0</v>
      </c>
      <c r="H82" s="90">
        <v>2</v>
      </c>
      <c r="I82" s="90">
        <v>0</v>
      </c>
      <c r="J82" s="90">
        <f>SUM(C82:I82)</f>
        <v>6</v>
      </c>
    </row>
    <row r="83" spans="1:10" ht="34.799999999999997" customHeight="1" x14ac:dyDescent="0.3">
      <c r="A83" s="371">
        <v>46405</v>
      </c>
      <c r="B83" s="220" t="s">
        <v>144</v>
      </c>
      <c r="C83" s="195">
        <v>24</v>
      </c>
      <c r="D83" s="195">
        <v>14</v>
      </c>
      <c r="E83" s="195">
        <v>12</v>
      </c>
      <c r="F83" s="195">
        <v>12</v>
      </c>
      <c r="G83" s="195">
        <v>7</v>
      </c>
      <c r="H83" s="195">
        <v>8</v>
      </c>
      <c r="I83" s="195">
        <v>11</v>
      </c>
      <c r="J83" s="90">
        <f t="shared" si="16"/>
        <v>88</v>
      </c>
    </row>
    <row r="84" spans="1:10" ht="31.2" x14ac:dyDescent="0.3">
      <c r="A84" s="170" t="s">
        <v>37</v>
      </c>
      <c r="B84" s="89" t="s">
        <v>38</v>
      </c>
      <c r="C84" s="90">
        <v>1</v>
      </c>
      <c r="D84" s="90">
        <v>0</v>
      </c>
      <c r="E84" s="90">
        <v>1</v>
      </c>
      <c r="F84" s="90">
        <v>0</v>
      </c>
      <c r="G84" s="90">
        <v>0</v>
      </c>
      <c r="H84" s="90">
        <v>0</v>
      </c>
      <c r="I84" s="90">
        <v>0</v>
      </c>
      <c r="J84" s="90">
        <f t="shared" si="16"/>
        <v>2</v>
      </c>
    </row>
    <row r="85" spans="1:10" ht="30.6" customHeight="1" x14ac:dyDescent="0.3">
      <c r="A85" s="383">
        <v>47136</v>
      </c>
      <c r="B85" s="95" t="s">
        <v>33</v>
      </c>
      <c r="C85" s="90">
        <v>6</v>
      </c>
      <c r="D85" s="90">
        <v>4</v>
      </c>
      <c r="E85" s="90">
        <v>3</v>
      </c>
      <c r="F85" s="90">
        <v>1</v>
      </c>
      <c r="G85" s="90">
        <v>0</v>
      </c>
      <c r="H85" s="90">
        <v>0</v>
      </c>
      <c r="I85" s="90">
        <v>0</v>
      </c>
      <c r="J85" s="90">
        <f t="shared" si="16"/>
        <v>14</v>
      </c>
    </row>
    <row r="86" spans="1:10" ht="29.4" customHeight="1" x14ac:dyDescent="0.3">
      <c r="A86" s="371">
        <v>11706</v>
      </c>
      <c r="B86" s="220" t="s">
        <v>105</v>
      </c>
      <c r="C86" s="195">
        <v>2</v>
      </c>
      <c r="D86" s="195">
        <v>2</v>
      </c>
      <c r="E86" s="195">
        <v>2</v>
      </c>
      <c r="F86" s="195">
        <v>2</v>
      </c>
      <c r="G86" s="195">
        <v>2</v>
      </c>
      <c r="H86" s="195">
        <v>2</v>
      </c>
      <c r="I86" s="195">
        <v>2</v>
      </c>
      <c r="J86" s="90">
        <f t="shared" si="16"/>
        <v>14</v>
      </c>
    </row>
    <row r="87" spans="1:10" s="3" customFormat="1" ht="30.6" customHeight="1" x14ac:dyDescent="0.25">
      <c r="A87" s="64" t="s">
        <v>344</v>
      </c>
      <c r="B87" s="41" t="s">
        <v>345</v>
      </c>
      <c r="C87" s="65">
        <f t="shared" ref="C87:I87" si="17">SUM(C88:C99)</f>
        <v>2314</v>
      </c>
      <c r="D87" s="65">
        <f t="shared" ref="D87" si="18">SUM(D88:D99)</f>
        <v>2196</v>
      </c>
      <c r="E87" s="65">
        <f t="shared" ref="E87" si="19">SUM(E88:E99)</f>
        <v>2062</v>
      </c>
      <c r="F87" s="65">
        <f t="shared" ref="F87" si="20">SUM(F88:F99)</f>
        <v>2046</v>
      </c>
      <c r="G87" s="65">
        <f t="shared" ref="G87" si="21">SUM(G88:G99)</f>
        <v>2058</v>
      </c>
      <c r="H87" s="65">
        <f t="shared" ref="H87" si="22">SUM(H88:H99)</f>
        <v>2058</v>
      </c>
      <c r="I87" s="65">
        <f t="shared" ref="I87" si="23">SUM(I88:I99)</f>
        <v>1737</v>
      </c>
      <c r="J87" s="65">
        <f>SUM(C87:I87)</f>
        <v>14471</v>
      </c>
    </row>
    <row r="88" spans="1:10" ht="26.4" customHeight="1" x14ac:dyDescent="0.3">
      <c r="A88" s="382">
        <v>37275</v>
      </c>
      <c r="B88" s="89" t="s">
        <v>125</v>
      </c>
      <c r="C88" s="90">
        <v>21</v>
      </c>
      <c r="D88" s="90">
        <v>18</v>
      </c>
      <c r="E88" s="90">
        <v>12</v>
      </c>
      <c r="F88" s="90">
        <v>14</v>
      </c>
      <c r="G88" s="90">
        <v>14</v>
      </c>
      <c r="H88" s="90">
        <v>12</v>
      </c>
      <c r="I88" s="90">
        <v>12</v>
      </c>
      <c r="J88" s="90">
        <f t="shared" ref="J88:J99" si="24">SUM(C88:I88)</f>
        <v>103</v>
      </c>
    </row>
    <row r="89" spans="1:10" s="3" customFormat="1" ht="43.2" customHeight="1" x14ac:dyDescent="0.3">
      <c r="A89" s="170">
        <v>37640</v>
      </c>
      <c r="B89" s="89" t="s">
        <v>259</v>
      </c>
      <c r="C89" s="90">
        <v>14</v>
      </c>
      <c r="D89" s="90">
        <v>15</v>
      </c>
      <c r="E89" s="90">
        <v>10</v>
      </c>
      <c r="F89" s="90">
        <v>8</v>
      </c>
      <c r="G89" s="90">
        <v>8</v>
      </c>
      <c r="H89" s="90">
        <v>8</v>
      </c>
      <c r="I89" s="90">
        <v>8</v>
      </c>
      <c r="J89" s="90">
        <f t="shared" si="24"/>
        <v>71</v>
      </c>
    </row>
    <row r="90" spans="1:10" ht="24" customHeight="1" x14ac:dyDescent="0.3">
      <c r="A90" s="400" t="s">
        <v>445</v>
      </c>
      <c r="B90" s="168" t="s">
        <v>470</v>
      </c>
      <c r="C90" s="169">
        <v>81</v>
      </c>
      <c r="D90" s="169">
        <v>20</v>
      </c>
      <c r="E90" s="169">
        <v>20</v>
      </c>
      <c r="F90" s="169">
        <v>20</v>
      </c>
      <c r="G90" s="169">
        <v>20</v>
      </c>
      <c r="H90" s="169">
        <v>20</v>
      </c>
      <c r="I90" s="169">
        <v>20</v>
      </c>
      <c r="J90" s="94">
        <f>SUM(C90:I90)</f>
        <v>201</v>
      </c>
    </row>
    <row r="91" spans="1:10" ht="31.8" customHeight="1" x14ac:dyDescent="0.3">
      <c r="A91" s="170">
        <v>38371</v>
      </c>
      <c r="B91" s="89" t="s">
        <v>260</v>
      </c>
      <c r="C91" s="90">
        <v>3</v>
      </c>
      <c r="D91" s="90">
        <v>3</v>
      </c>
      <c r="E91" s="90">
        <v>2</v>
      </c>
      <c r="F91" s="90">
        <v>2</v>
      </c>
      <c r="G91" s="90">
        <v>1</v>
      </c>
      <c r="H91" s="90">
        <v>1</v>
      </c>
      <c r="I91" s="90">
        <v>1</v>
      </c>
      <c r="J91" s="90">
        <f t="shared" si="24"/>
        <v>13</v>
      </c>
    </row>
    <row r="92" spans="1:10" ht="25.8" customHeight="1" x14ac:dyDescent="0.3">
      <c r="A92" s="400" t="s">
        <v>448</v>
      </c>
      <c r="B92" s="168" t="s">
        <v>480</v>
      </c>
      <c r="C92" s="169">
        <v>8</v>
      </c>
      <c r="D92" s="169">
        <v>8</v>
      </c>
      <c r="E92" s="169">
        <v>8</v>
      </c>
      <c r="F92" s="169">
        <v>8</v>
      </c>
      <c r="G92" s="169">
        <v>8</v>
      </c>
      <c r="H92" s="169">
        <v>8</v>
      </c>
      <c r="I92" s="169">
        <v>8</v>
      </c>
      <c r="J92" s="94">
        <f>SUM(C92:I92)</f>
        <v>56</v>
      </c>
    </row>
    <row r="93" spans="1:10" ht="33.6" customHeight="1" x14ac:dyDescent="0.3">
      <c r="A93" s="306" t="s">
        <v>450</v>
      </c>
      <c r="B93" s="87" t="s">
        <v>451</v>
      </c>
      <c r="C93" s="90">
        <v>3</v>
      </c>
      <c r="D93" s="90">
        <v>2</v>
      </c>
      <c r="E93" s="90">
        <v>0</v>
      </c>
      <c r="F93" s="90">
        <v>0</v>
      </c>
      <c r="G93" s="90">
        <v>0</v>
      </c>
      <c r="H93" s="90">
        <v>0</v>
      </c>
      <c r="I93" s="90">
        <v>0</v>
      </c>
      <c r="J93" s="94">
        <f>SUM(C93:I93)</f>
        <v>5</v>
      </c>
    </row>
    <row r="94" spans="1:10" ht="31.2" x14ac:dyDescent="0.3">
      <c r="A94" s="170">
        <v>40197</v>
      </c>
      <c r="B94" s="89" t="s">
        <v>249</v>
      </c>
      <c r="C94" s="90">
        <v>3</v>
      </c>
      <c r="D94" s="90">
        <v>2</v>
      </c>
      <c r="E94" s="90">
        <v>2</v>
      </c>
      <c r="F94" s="90">
        <v>1</v>
      </c>
      <c r="G94" s="90">
        <v>1</v>
      </c>
      <c r="H94" s="90">
        <v>1</v>
      </c>
      <c r="I94" s="90">
        <v>1</v>
      </c>
      <c r="J94" s="90">
        <f t="shared" si="24"/>
        <v>11</v>
      </c>
    </row>
    <row r="95" spans="1:10" ht="20.399999999999999" customHeight="1" x14ac:dyDescent="0.3">
      <c r="A95" s="400" t="s">
        <v>453</v>
      </c>
      <c r="B95" s="168" t="s">
        <v>466</v>
      </c>
      <c r="C95" s="169">
        <v>40</v>
      </c>
      <c r="D95" s="169">
        <v>45</v>
      </c>
      <c r="E95" s="169">
        <v>24</v>
      </c>
      <c r="F95" s="169">
        <v>14</v>
      </c>
      <c r="G95" s="169">
        <v>20</v>
      </c>
      <c r="H95" s="169">
        <v>20</v>
      </c>
      <c r="I95" s="169">
        <v>20</v>
      </c>
      <c r="J95" s="94">
        <f>SUM(C95:I95)</f>
        <v>183</v>
      </c>
    </row>
    <row r="96" spans="1:10" ht="22.8" customHeight="1" x14ac:dyDescent="0.3">
      <c r="A96" s="170">
        <v>41293</v>
      </c>
      <c r="B96" s="87" t="s">
        <v>258</v>
      </c>
      <c r="C96" s="90">
        <v>146</v>
      </c>
      <c r="D96" s="90">
        <v>150</v>
      </c>
      <c r="E96" s="90">
        <v>47</v>
      </c>
      <c r="F96" s="90">
        <v>47</v>
      </c>
      <c r="G96" s="90">
        <v>47</v>
      </c>
      <c r="H96" s="90">
        <v>47</v>
      </c>
      <c r="I96" s="90">
        <v>47</v>
      </c>
      <c r="J96" s="94">
        <f>SUM(C96:I96)</f>
        <v>531</v>
      </c>
    </row>
    <row r="97" spans="1:10" ht="31.2" x14ac:dyDescent="0.3">
      <c r="A97" s="170">
        <v>41658</v>
      </c>
      <c r="B97" s="89" t="s">
        <v>484</v>
      </c>
      <c r="C97" s="90">
        <v>11</v>
      </c>
      <c r="D97" s="90">
        <v>11</v>
      </c>
      <c r="E97" s="90">
        <v>5</v>
      </c>
      <c r="F97" s="90">
        <v>5</v>
      </c>
      <c r="G97" s="90">
        <v>5</v>
      </c>
      <c r="H97" s="90">
        <v>5</v>
      </c>
      <c r="I97" s="90">
        <v>5</v>
      </c>
      <c r="J97" s="94">
        <f t="shared" ref="J97:J98" si="25">SUM(C97:I97)</f>
        <v>47</v>
      </c>
    </row>
    <row r="98" spans="1:10" ht="31.2" x14ac:dyDescent="0.3">
      <c r="A98" s="400" t="s">
        <v>446</v>
      </c>
      <c r="B98" s="168" t="s">
        <v>479</v>
      </c>
      <c r="C98" s="169">
        <v>8</v>
      </c>
      <c r="D98" s="169">
        <v>8</v>
      </c>
      <c r="E98" s="169">
        <v>8</v>
      </c>
      <c r="F98" s="169">
        <v>8</v>
      </c>
      <c r="G98" s="169">
        <v>8</v>
      </c>
      <c r="H98" s="169">
        <v>8</v>
      </c>
      <c r="I98" s="169">
        <v>8</v>
      </c>
      <c r="J98" s="94">
        <f t="shared" si="25"/>
        <v>56</v>
      </c>
    </row>
    <row r="99" spans="1:10" ht="27" customHeight="1" x14ac:dyDescent="0.3">
      <c r="A99" s="170">
        <v>42754</v>
      </c>
      <c r="B99" s="87" t="s">
        <v>208</v>
      </c>
      <c r="C99" s="90">
        <v>1976</v>
      </c>
      <c r="D99" s="90">
        <v>1914</v>
      </c>
      <c r="E99" s="90">
        <v>1924</v>
      </c>
      <c r="F99" s="90">
        <v>1919</v>
      </c>
      <c r="G99" s="90">
        <v>1926</v>
      </c>
      <c r="H99" s="90">
        <v>1928</v>
      </c>
      <c r="I99" s="90">
        <v>1607</v>
      </c>
      <c r="J99" s="90">
        <f t="shared" si="24"/>
        <v>13194</v>
      </c>
    </row>
    <row r="100" spans="1:10" s="3" customFormat="1" ht="30" customHeight="1" x14ac:dyDescent="0.25">
      <c r="A100" s="64" t="s">
        <v>412</v>
      </c>
      <c r="B100" s="62" t="s">
        <v>413</v>
      </c>
      <c r="C100" s="72">
        <v>10</v>
      </c>
      <c r="D100" s="72">
        <v>0</v>
      </c>
      <c r="E100" s="72">
        <v>1</v>
      </c>
      <c r="F100" s="72">
        <v>0</v>
      </c>
      <c r="G100" s="72">
        <v>1</v>
      </c>
      <c r="H100" s="72">
        <v>1</v>
      </c>
      <c r="I100" s="72">
        <v>1</v>
      </c>
      <c r="J100" s="72">
        <f>SUM(C100:I100)</f>
        <v>14</v>
      </c>
    </row>
    <row r="101" spans="1:10" ht="25.2" customHeight="1" x14ac:dyDescent="0.3">
      <c r="A101" s="306" t="s">
        <v>210</v>
      </c>
      <c r="B101" s="96" t="s">
        <v>211</v>
      </c>
      <c r="C101" s="90">
        <v>10</v>
      </c>
      <c r="D101" s="90">
        <v>0</v>
      </c>
      <c r="E101" s="90">
        <v>1</v>
      </c>
      <c r="F101" s="90">
        <v>0</v>
      </c>
      <c r="G101" s="90">
        <v>1</v>
      </c>
      <c r="H101" s="90">
        <v>1</v>
      </c>
      <c r="I101" s="90">
        <v>1</v>
      </c>
      <c r="J101" s="90">
        <f>SUM(C101:I101)</f>
        <v>14</v>
      </c>
    </row>
    <row r="102" spans="1:10" s="3" customFormat="1" ht="42.6" customHeight="1" x14ac:dyDescent="0.25">
      <c r="A102" s="64" t="s">
        <v>407</v>
      </c>
      <c r="B102" s="41" t="s">
        <v>408</v>
      </c>
      <c r="C102" s="65">
        <f t="shared" ref="C102:I102" si="26">SUM(C103:C111)</f>
        <v>278</v>
      </c>
      <c r="D102" s="65">
        <f t="shared" si="26"/>
        <v>139</v>
      </c>
      <c r="E102" s="65">
        <f t="shared" si="26"/>
        <v>128</v>
      </c>
      <c r="F102" s="65">
        <f t="shared" si="26"/>
        <v>123</v>
      </c>
      <c r="G102" s="65">
        <f t="shared" si="26"/>
        <v>124</v>
      </c>
      <c r="H102" s="65">
        <f t="shared" si="26"/>
        <v>120</v>
      </c>
      <c r="I102" s="65">
        <f t="shared" si="26"/>
        <v>152</v>
      </c>
      <c r="J102" s="65">
        <f>SUM(C102:I102)</f>
        <v>1064</v>
      </c>
    </row>
    <row r="103" spans="1:10" ht="19.8" customHeight="1" x14ac:dyDescent="0.3">
      <c r="A103" s="382">
        <v>38007</v>
      </c>
      <c r="B103" s="179" t="s">
        <v>34</v>
      </c>
      <c r="C103" s="90">
        <v>0</v>
      </c>
      <c r="D103" s="90">
        <v>1</v>
      </c>
      <c r="E103" s="90">
        <v>0</v>
      </c>
      <c r="F103" s="90">
        <v>0</v>
      </c>
      <c r="G103" s="90">
        <v>0</v>
      </c>
      <c r="H103" s="90">
        <v>0</v>
      </c>
      <c r="I103" s="90">
        <v>1</v>
      </c>
      <c r="J103" s="90">
        <f t="shared" ref="J103:J111" si="27">SUM(C103:I103)</f>
        <v>2</v>
      </c>
    </row>
    <row r="104" spans="1:10" s="3" customFormat="1" ht="33.6" customHeight="1" x14ac:dyDescent="0.3">
      <c r="A104" s="170">
        <v>39468</v>
      </c>
      <c r="B104" s="179" t="s">
        <v>184</v>
      </c>
      <c r="C104" s="90">
        <v>14</v>
      </c>
      <c r="D104" s="90">
        <v>3</v>
      </c>
      <c r="E104" s="90">
        <v>3</v>
      </c>
      <c r="F104" s="90">
        <v>3</v>
      </c>
      <c r="G104" s="90">
        <v>3</v>
      </c>
      <c r="H104" s="90">
        <v>3</v>
      </c>
      <c r="I104" s="90">
        <v>3</v>
      </c>
      <c r="J104" s="90">
        <f t="shared" si="27"/>
        <v>32</v>
      </c>
    </row>
    <row r="105" spans="1:10" ht="23.4" customHeight="1" x14ac:dyDescent="0.3">
      <c r="A105" s="170" t="s">
        <v>39</v>
      </c>
      <c r="B105" s="179" t="s">
        <v>492</v>
      </c>
      <c r="C105" s="90">
        <v>65</v>
      </c>
      <c r="D105" s="90">
        <v>15</v>
      </c>
      <c r="E105" s="90">
        <v>10</v>
      </c>
      <c r="F105" s="90">
        <v>9</v>
      </c>
      <c r="G105" s="90">
        <v>10</v>
      </c>
      <c r="H105" s="90">
        <v>5</v>
      </c>
      <c r="I105" s="90">
        <v>6</v>
      </c>
      <c r="J105" s="90">
        <f t="shared" si="27"/>
        <v>120</v>
      </c>
    </row>
    <row r="106" spans="1:10" ht="24" customHeight="1" x14ac:dyDescent="0.3">
      <c r="A106" s="382">
        <v>40564</v>
      </c>
      <c r="B106" s="89" t="s">
        <v>58</v>
      </c>
      <c r="C106" s="91">
        <v>73</v>
      </c>
      <c r="D106" s="91">
        <v>53</v>
      </c>
      <c r="E106" s="91">
        <v>52</v>
      </c>
      <c r="F106" s="91">
        <v>51</v>
      </c>
      <c r="G106" s="91">
        <v>51</v>
      </c>
      <c r="H106" s="91">
        <v>51</v>
      </c>
      <c r="I106" s="91">
        <v>73</v>
      </c>
      <c r="J106" s="90">
        <f t="shared" si="27"/>
        <v>404</v>
      </c>
    </row>
    <row r="107" spans="1:10" ht="23.4" customHeight="1" x14ac:dyDescent="0.3">
      <c r="A107" s="382">
        <v>40929</v>
      </c>
      <c r="B107" s="89" t="s">
        <v>53</v>
      </c>
      <c r="C107" s="91">
        <v>3</v>
      </c>
      <c r="D107" s="91">
        <v>3</v>
      </c>
      <c r="E107" s="91">
        <v>3</v>
      </c>
      <c r="F107" s="91">
        <v>3</v>
      </c>
      <c r="G107" s="91">
        <v>3</v>
      </c>
      <c r="H107" s="91">
        <v>3</v>
      </c>
      <c r="I107" s="91">
        <v>3</v>
      </c>
      <c r="J107" s="90">
        <f t="shared" si="27"/>
        <v>21</v>
      </c>
    </row>
    <row r="108" spans="1:10" ht="23.4" customHeight="1" x14ac:dyDescent="0.3">
      <c r="A108" s="382">
        <v>41295</v>
      </c>
      <c r="B108" s="89" t="s">
        <v>52</v>
      </c>
      <c r="C108" s="91">
        <v>19</v>
      </c>
      <c r="D108" s="91">
        <v>17</v>
      </c>
      <c r="E108" s="91">
        <v>17</v>
      </c>
      <c r="F108" s="91">
        <v>17</v>
      </c>
      <c r="G108" s="91">
        <v>17</v>
      </c>
      <c r="H108" s="91">
        <v>17</v>
      </c>
      <c r="I108" s="91">
        <v>22</v>
      </c>
      <c r="J108" s="90">
        <f t="shared" si="27"/>
        <v>126</v>
      </c>
    </row>
    <row r="109" spans="1:10" ht="30.6" customHeight="1" x14ac:dyDescent="0.3">
      <c r="A109" s="170">
        <v>41660</v>
      </c>
      <c r="B109" s="89" t="s">
        <v>54</v>
      </c>
      <c r="C109" s="90">
        <v>10</v>
      </c>
      <c r="D109" s="90">
        <v>2</v>
      </c>
      <c r="E109" s="90">
        <v>2</v>
      </c>
      <c r="F109" s="90">
        <v>1</v>
      </c>
      <c r="G109" s="90">
        <v>1</v>
      </c>
      <c r="H109" s="90">
        <v>1</v>
      </c>
      <c r="I109" s="90">
        <v>1</v>
      </c>
      <c r="J109" s="90">
        <f t="shared" si="27"/>
        <v>18</v>
      </c>
    </row>
    <row r="110" spans="1:10" s="15" customFormat="1" ht="22.2" customHeight="1" x14ac:dyDescent="0.3">
      <c r="A110" s="382">
        <v>42025</v>
      </c>
      <c r="B110" s="89" t="s">
        <v>51</v>
      </c>
      <c r="C110" s="91">
        <v>55</v>
      </c>
      <c r="D110" s="91">
        <v>36</v>
      </c>
      <c r="E110" s="91">
        <v>31</v>
      </c>
      <c r="F110" s="91">
        <v>31</v>
      </c>
      <c r="G110" s="91">
        <v>31</v>
      </c>
      <c r="H110" s="91">
        <v>31</v>
      </c>
      <c r="I110" s="91">
        <v>34</v>
      </c>
      <c r="J110" s="90">
        <f t="shared" si="27"/>
        <v>249</v>
      </c>
    </row>
    <row r="111" spans="1:10" ht="31.2" x14ac:dyDescent="0.3">
      <c r="A111" s="382">
        <v>42390</v>
      </c>
      <c r="B111" s="89" t="s">
        <v>382</v>
      </c>
      <c r="C111" s="91">
        <v>39</v>
      </c>
      <c r="D111" s="91">
        <v>9</v>
      </c>
      <c r="E111" s="91">
        <v>10</v>
      </c>
      <c r="F111" s="91">
        <v>8</v>
      </c>
      <c r="G111" s="91">
        <v>8</v>
      </c>
      <c r="H111" s="91">
        <v>9</v>
      </c>
      <c r="I111" s="91">
        <v>9</v>
      </c>
      <c r="J111" s="90">
        <f t="shared" si="27"/>
        <v>92</v>
      </c>
    </row>
    <row r="112" spans="1:10" s="3" customFormat="1" ht="21.6" customHeight="1" x14ac:dyDescent="0.25">
      <c r="A112" s="64" t="s">
        <v>410</v>
      </c>
      <c r="B112" s="41" t="s">
        <v>411</v>
      </c>
      <c r="C112" s="65">
        <f>SUM(C113:C118)</f>
        <v>243</v>
      </c>
      <c r="D112" s="65">
        <f t="shared" ref="D112:I112" si="28">SUM(D113:D118)</f>
        <v>159</v>
      </c>
      <c r="E112" s="65">
        <f t="shared" si="28"/>
        <v>129</v>
      </c>
      <c r="F112" s="65">
        <f t="shared" si="28"/>
        <v>136</v>
      </c>
      <c r="G112" s="65">
        <f t="shared" si="28"/>
        <v>122</v>
      </c>
      <c r="H112" s="65">
        <f t="shared" si="28"/>
        <v>130</v>
      </c>
      <c r="I112" s="65">
        <f t="shared" si="28"/>
        <v>131</v>
      </c>
      <c r="J112" s="65">
        <f>SUM(C112:I112)</f>
        <v>1050</v>
      </c>
    </row>
    <row r="113" spans="1:10" ht="23.4" customHeight="1" x14ac:dyDescent="0.3">
      <c r="A113" s="371">
        <v>37278</v>
      </c>
      <c r="B113" s="220" t="s">
        <v>115</v>
      </c>
      <c r="C113" s="195">
        <v>4</v>
      </c>
      <c r="D113" s="195">
        <v>4</v>
      </c>
      <c r="E113" s="195">
        <v>5</v>
      </c>
      <c r="F113" s="195">
        <v>6</v>
      </c>
      <c r="G113" s="195">
        <v>5</v>
      </c>
      <c r="H113" s="195">
        <v>6</v>
      </c>
      <c r="I113" s="195">
        <v>5</v>
      </c>
      <c r="J113" s="90">
        <f t="shared" ref="J113:J118" si="29">SUM(C113:I113)</f>
        <v>35</v>
      </c>
    </row>
    <row r="114" spans="1:10" s="73" customFormat="1" ht="31.2" x14ac:dyDescent="0.3">
      <c r="A114" s="371">
        <v>37643</v>
      </c>
      <c r="B114" s="220" t="s">
        <v>116</v>
      </c>
      <c r="C114" s="90">
        <v>31</v>
      </c>
      <c r="D114" s="90">
        <v>18</v>
      </c>
      <c r="E114" s="90">
        <v>23</v>
      </c>
      <c r="F114" s="90">
        <v>28</v>
      </c>
      <c r="G114" s="90">
        <v>18</v>
      </c>
      <c r="H114" s="90">
        <v>23</v>
      </c>
      <c r="I114" s="90">
        <v>23</v>
      </c>
      <c r="J114" s="90">
        <f t="shared" si="29"/>
        <v>164</v>
      </c>
    </row>
    <row r="115" spans="1:10" ht="28.8" customHeight="1" x14ac:dyDescent="0.3">
      <c r="A115" s="170">
        <v>38739</v>
      </c>
      <c r="B115" s="89" t="s">
        <v>126</v>
      </c>
      <c r="C115" s="90">
        <v>120</v>
      </c>
      <c r="D115" s="90">
        <v>83</v>
      </c>
      <c r="E115" s="90">
        <v>71</v>
      </c>
      <c r="F115" s="90">
        <v>74</v>
      </c>
      <c r="G115" s="90">
        <v>75</v>
      </c>
      <c r="H115" s="90">
        <v>76</v>
      </c>
      <c r="I115" s="90">
        <v>76</v>
      </c>
      <c r="J115" s="90">
        <f t="shared" si="29"/>
        <v>575</v>
      </c>
    </row>
    <row r="116" spans="1:10" ht="26.4" customHeight="1" x14ac:dyDescent="0.3">
      <c r="A116" s="371">
        <v>39104</v>
      </c>
      <c r="B116" s="220" t="s">
        <v>110</v>
      </c>
      <c r="C116" s="195">
        <v>15</v>
      </c>
      <c r="D116" s="195">
        <v>15</v>
      </c>
      <c r="E116" s="195">
        <v>16</v>
      </c>
      <c r="F116" s="195">
        <v>15</v>
      </c>
      <c r="G116" s="195">
        <v>15</v>
      </c>
      <c r="H116" s="195">
        <v>16</v>
      </c>
      <c r="I116" s="195">
        <v>15</v>
      </c>
      <c r="J116" s="90">
        <f t="shared" si="29"/>
        <v>107</v>
      </c>
    </row>
    <row r="117" spans="1:10" s="3" customFormat="1" ht="21" customHeight="1" x14ac:dyDescent="0.3">
      <c r="A117" s="306" t="s">
        <v>485</v>
      </c>
      <c r="B117" s="87" t="s">
        <v>486</v>
      </c>
      <c r="C117" s="90">
        <v>66</v>
      </c>
      <c r="D117" s="90">
        <v>31</v>
      </c>
      <c r="E117" s="90">
        <v>9</v>
      </c>
      <c r="F117" s="90">
        <v>3</v>
      </c>
      <c r="G117" s="90">
        <v>3</v>
      </c>
      <c r="H117" s="90">
        <v>3</v>
      </c>
      <c r="I117" s="90">
        <v>4</v>
      </c>
      <c r="J117" s="90">
        <f>SUM(C117:I117)</f>
        <v>119</v>
      </c>
    </row>
    <row r="118" spans="1:10" ht="23.4" customHeight="1" x14ac:dyDescent="0.3">
      <c r="A118" s="371">
        <v>39835</v>
      </c>
      <c r="B118" s="220" t="s">
        <v>117</v>
      </c>
      <c r="C118" s="195">
        <v>7</v>
      </c>
      <c r="D118" s="195">
        <v>8</v>
      </c>
      <c r="E118" s="195">
        <v>5</v>
      </c>
      <c r="F118" s="195">
        <v>10</v>
      </c>
      <c r="G118" s="195">
        <v>6</v>
      </c>
      <c r="H118" s="195">
        <v>6</v>
      </c>
      <c r="I118" s="195">
        <v>8</v>
      </c>
      <c r="J118" s="90">
        <f t="shared" si="29"/>
        <v>50</v>
      </c>
    </row>
    <row r="119" spans="1:10" s="3" customFormat="1" ht="31.2" customHeight="1" x14ac:dyDescent="0.25">
      <c r="A119" s="64" t="s">
        <v>346</v>
      </c>
      <c r="B119" s="41" t="s">
        <v>347</v>
      </c>
      <c r="C119" s="65">
        <f t="shared" ref="C119:I119" si="30">SUM(C120:C133)</f>
        <v>2218</v>
      </c>
      <c r="D119" s="65">
        <f t="shared" si="30"/>
        <v>2193</v>
      </c>
      <c r="E119" s="65">
        <f t="shared" si="30"/>
        <v>2113</v>
      </c>
      <c r="F119" s="65">
        <f t="shared" si="30"/>
        <v>2089</v>
      </c>
      <c r="G119" s="65">
        <f t="shared" si="30"/>
        <v>2068</v>
      </c>
      <c r="H119" s="65">
        <f t="shared" si="30"/>
        <v>2059</v>
      </c>
      <c r="I119" s="65">
        <f t="shared" si="30"/>
        <v>1935</v>
      </c>
      <c r="J119" s="65">
        <f>SUM(C119:I119)</f>
        <v>14675</v>
      </c>
    </row>
    <row r="120" spans="1:10" ht="27" customHeight="1" x14ac:dyDescent="0.3">
      <c r="A120" s="309" t="s">
        <v>192</v>
      </c>
      <c r="B120" s="179" t="s">
        <v>191</v>
      </c>
      <c r="C120" s="91">
        <v>90</v>
      </c>
      <c r="D120" s="91">
        <v>56</v>
      </c>
      <c r="E120" s="91">
        <v>31</v>
      </c>
      <c r="F120" s="91">
        <v>28</v>
      </c>
      <c r="G120" s="91">
        <v>22</v>
      </c>
      <c r="H120" s="91">
        <v>26</v>
      </c>
      <c r="I120" s="91">
        <v>22</v>
      </c>
      <c r="J120" s="91">
        <f>SUM(C120:I120)</f>
        <v>275</v>
      </c>
    </row>
    <row r="121" spans="1:10" s="74" customFormat="1" ht="28.8" customHeight="1" x14ac:dyDescent="0.3">
      <c r="A121" s="377" t="s">
        <v>423</v>
      </c>
      <c r="B121" s="218" t="s">
        <v>424</v>
      </c>
      <c r="C121" s="202">
        <v>141</v>
      </c>
      <c r="D121" s="202">
        <v>127</v>
      </c>
      <c r="E121" s="202">
        <v>122</v>
      </c>
      <c r="F121" s="202">
        <v>119</v>
      </c>
      <c r="G121" s="202">
        <v>119</v>
      </c>
      <c r="H121" s="202">
        <v>116</v>
      </c>
      <c r="I121" s="202">
        <v>115</v>
      </c>
      <c r="J121" s="91">
        <f t="shared" ref="J121:J133" si="31">SUM(C121:I121)</f>
        <v>859</v>
      </c>
    </row>
    <row r="122" spans="1:10" ht="22.8" customHeight="1" x14ac:dyDescent="0.3">
      <c r="A122" s="170">
        <v>37644</v>
      </c>
      <c r="B122" s="87" t="s">
        <v>44</v>
      </c>
      <c r="C122" s="90">
        <v>1223</v>
      </c>
      <c r="D122" s="90">
        <v>1236</v>
      </c>
      <c r="E122" s="90">
        <v>1191</v>
      </c>
      <c r="F122" s="90">
        <v>1186</v>
      </c>
      <c r="G122" s="90">
        <v>1170</v>
      </c>
      <c r="H122" s="90">
        <v>1180</v>
      </c>
      <c r="I122" s="90">
        <v>1039</v>
      </c>
      <c r="J122" s="91">
        <f t="shared" si="31"/>
        <v>8225</v>
      </c>
    </row>
    <row r="123" spans="1:10" ht="34.200000000000003" customHeight="1" x14ac:dyDescent="0.3">
      <c r="A123" s="385" t="s">
        <v>212</v>
      </c>
      <c r="B123" s="220" t="s">
        <v>235</v>
      </c>
      <c r="C123" s="195">
        <v>10</v>
      </c>
      <c r="D123" s="195">
        <v>10</v>
      </c>
      <c r="E123" s="195">
        <v>10</v>
      </c>
      <c r="F123" s="195">
        <v>10</v>
      </c>
      <c r="G123" s="195">
        <v>10</v>
      </c>
      <c r="H123" s="195">
        <v>10</v>
      </c>
      <c r="I123" s="195">
        <v>10</v>
      </c>
      <c r="J123" s="91">
        <f t="shared" si="31"/>
        <v>70</v>
      </c>
    </row>
    <row r="124" spans="1:10" s="15" customFormat="1" ht="36.6" customHeight="1" x14ac:dyDescent="0.3">
      <c r="A124" s="170">
        <v>38375</v>
      </c>
      <c r="B124" s="87" t="s">
        <v>127</v>
      </c>
      <c r="C124" s="90">
        <v>6</v>
      </c>
      <c r="D124" s="90">
        <v>5</v>
      </c>
      <c r="E124" s="90">
        <v>7</v>
      </c>
      <c r="F124" s="90">
        <v>6</v>
      </c>
      <c r="G124" s="90">
        <v>6</v>
      </c>
      <c r="H124" s="90">
        <v>6</v>
      </c>
      <c r="I124" s="90">
        <v>9</v>
      </c>
      <c r="J124" s="91">
        <f t="shared" si="31"/>
        <v>45</v>
      </c>
    </row>
    <row r="125" spans="1:10" s="73" customFormat="1" ht="34.200000000000003" customHeight="1" x14ac:dyDescent="0.3">
      <c r="A125" s="170">
        <v>38740</v>
      </c>
      <c r="B125" s="89" t="s">
        <v>45</v>
      </c>
      <c r="C125" s="90">
        <v>125</v>
      </c>
      <c r="D125" s="90">
        <v>140</v>
      </c>
      <c r="E125" s="90">
        <v>127</v>
      </c>
      <c r="F125" s="90">
        <v>131</v>
      </c>
      <c r="G125" s="90">
        <v>102</v>
      </c>
      <c r="H125" s="90">
        <v>110</v>
      </c>
      <c r="I125" s="90">
        <v>104</v>
      </c>
      <c r="J125" s="91">
        <f t="shared" si="31"/>
        <v>839</v>
      </c>
    </row>
    <row r="126" spans="1:10" s="73" customFormat="1" ht="21" customHeight="1" x14ac:dyDescent="0.3">
      <c r="A126" s="369">
        <v>39105</v>
      </c>
      <c r="B126" s="302" t="s">
        <v>132</v>
      </c>
      <c r="C126" s="195">
        <v>59</v>
      </c>
      <c r="D126" s="195">
        <v>61</v>
      </c>
      <c r="E126" s="195">
        <v>63</v>
      </c>
      <c r="F126" s="195">
        <v>61</v>
      </c>
      <c r="G126" s="195">
        <v>56</v>
      </c>
      <c r="H126" s="195">
        <v>59</v>
      </c>
      <c r="I126" s="195">
        <v>63</v>
      </c>
      <c r="J126" s="91">
        <f t="shared" si="31"/>
        <v>422</v>
      </c>
    </row>
    <row r="127" spans="1:10" ht="33.6" customHeight="1" x14ac:dyDescent="0.3">
      <c r="A127" s="383">
        <v>39470</v>
      </c>
      <c r="B127" s="95" t="s">
        <v>46</v>
      </c>
      <c r="C127" s="94">
        <v>9</v>
      </c>
      <c r="D127" s="94">
        <v>8</v>
      </c>
      <c r="E127" s="94">
        <v>7</v>
      </c>
      <c r="F127" s="94">
        <v>9</v>
      </c>
      <c r="G127" s="94">
        <v>8</v>
      </c>
      <c r="H127" s="94">
        <v>6</v>
      </c>
      <c r="I127" s="94">
        <v>9</v>
      </c>
      <c r="J127" s="91">
        <f t="shared" si="31"/>
        <v>56</v>
      </c>
    </row>
    <row r="128" spans="1:10" ht="19.8" customHeight="1" x14ac:dyDescent="0.3">
      <c r="A128" s="386" t="s">
        <v>425</v>
      </c>
      <c r="B128" s="218" t="s">
        <v>128</v>
      </c>
      <c r="C128" s="197">
        <v>352</v>
      </c>
      <c r="D128" s="197">
        <v>347</v>
      </c>
      <c r="E128" s="197">
        <v>338</v>
      </c>
      <c r="F128" s="197">
        <v>337</v>
      </c>
      <c r="G128" s="197">
        <v>367</v>
      </c>
      <c r="H128" s="197">
        <v>346</v>
      </c>
      <c r="I128" s="197">
        <v>358</v>
      </c>
      <c r="J128" s="91">
        <f t="shared" si="31"/>
        <v>2445</v>
      </c>
    </row>
    <row r="129" spans="1:10" ht="29.4" customHeight="1" x14ac:dyDescent="0.3">
      <c r="A129" s="385" t="s">
        <v>223</v>
      </c>
      <c r="B129" s="89" t="s">
        <v>228</v>
      </c>
      <c r="C129" s="90">
        <v>41</v>
      </c>
      <c r="D129" s="90">
        <v>42</v>
      </c>
      <c r="E129" s="90">
        <v>42</v>
      </c>
      <c r="F129" s="90">
        <v>42</v>
      </c>
      <c r="G129" s="90">
        <v>42</v>
      </c>
      <c r="H129" s="90">
        <v>42</v>
      </c>
      <c r="I129" s="90">
        <v>43</v>
      </c>
      <c r="J129" s="91">
        <f t="shared" si="31"/>
        <v>294</v>
      </c>
    </row>
    <row r="130" spans="1:10" ht="22.2" customHeight="1" x14ac:dyDescent="0.3">
      <c r="A130" s="385" t="s">
        <v>216</v>
      </c>
      <c r="B130" s="220" t="s">
        <v>217</v>
      </c>
      <c r="C130" s="338">
        <v>85</v>
      </c>
      <c r="D130" s="338">
        <v>83</v>
      </c>
      <c r="E130" s="338">
        <v>84</v>
      </c>
      <c r="F130" s="338">
        <v>85</v>
      </c>
      <c r="G130" s="338">
        <v>85</v>
      </c>
      <c r="H130" s="338">
        <v>84</v>
      </c>
      <c r="I130" s="338">
        <v>86</v>
      </c>
      <c r="J130" s="91">
        <f t="shared" si="31"/>
        <v>592</v>
      </c>
    </row>
    <row r="131" spans="1:10" s="15" customFormat="1" ht="48" customHeight="1" x14ac:dyDescent="0.3">
      <c r="A131" s="377" t="s">
        <v>426</v>
      </c>
      <c r="B131" s="218" t="s">
        <v>427</v>
      </c>
      <c r="C131" s="197">
        <v>6</v>
      </c>
      <c r="D131" s="197">
        <v>4</v>
      </c>
      <c r="E131" s="197">
        <v>5</v>
      </c>
      <c r="F131" s="197">
        <v>6</v>
      </c>
      <c r="G131" s="197">
        <v>6</v>
      </c>
      <c r="H131" s="197">
        <v>5</v>
      </c>
      <c r="I131" s="197">
        <v>5</v>
      </c>
      <c r="J131" s="91">
        <f t="shared" si="31"/>
        <v>37</v>
      </c>
    </row>
    <row r="132" spans="1:10" ht="21.6" customHeight="1" x14ac:dyDescent="0.3">
      <c r="A132" s="377" t="s">
        <v>428</v>
      </c>
      <c r="B132" s="218" t="s">
        <v>429</v>
      </c>
      <c r="C132" s="202">
        <v>19</v>
      </c>
      <c r="D132" s="202">
        <v>23</v>
      </c>
      <c r="E132" s="202">
        <v>31</v>
      </c>
      <c r="F132" s="202">
        <v>19</v>
      </c>
      <c r="G132" s="202">
        <v>20</v>
      </c>
      <c r="H132" s="202">
        <v>17</v>
      </c>
      <c r="I132" s="202">
        <v>18</v>
      </c>
      <c r="J132" s="91">
        <f t="shared" si="31"/>
        <v>147</v>
      </c>
    </row>
    <row r="133" spans="1:10" ht="22.2" customHeight="1" x14ac:dyDescent="0.3">
      <c r="A133" s="377" t="s">
        <v>430</v>
      </c>
      <c r="B133" s="218" t="s">
        <v>129</v>
      </c>
      <c r="C133" s="197">
        <v>52</v>
      </c>
      <c r="D133" s="197">
        <v>51</v>
      </c>
      <c r="E133" s="197">
        <v>55</v>
      </c>
      <c r="F133" s="197">
        <v>50</v>
      </c>
      <c r="G133" s="197">
        <v>55</v>
      </c>
      <c r="H133" s="197">
        <v>52</v>
      </c>
      <c r="I133" s="197">
        <v>54</v>
      </c>
      <c r="J133" s="91">
        <f t="shared" si="31"/>
        <v>369</v>
      </c>
    </row>
    <row r="134" spans="1:10" s="3" customFormat="1" ht="27.6" customHeight="1" x14ac:dyDescent="0.25">
      <c r="A134" s="64" t="s">
        <v>348</v>
      </c>
      <c r="B134" s="41" t="s">
        <v>349</v>
      </c>
      <c r="C134" s="65">
        <f t="shared" ref="C134:I134" si="32">SUM(C135:C138)</f>
        <v>15</v>
      </c>
      <c r="D134" s="65">
        <f t="shared" si="32"/>
        <v>7</v>
      </c>
      <c r="E134" s="65">
        <f t="shared" si="32"/>
        <v>6</v>
      </c>
      <c r="F134" s="65">
        <f t="shared" si="32"/>
        <v>6</v>
      </c>
      <c r="G134" s="65">
        <f t="shared" si="32"/>
        <v>6</v>
      </c>
      <c r="H134" s="65">
        <f t="shared" si="32"/>
        <v>6</v>
      </c>
      <c r="I134" s="65">
        <f t="shared" si="32"/>
        <v>6</v>
      </c>
      <c r="J134" s="65">
        <f>SUM(C134:I134)</f>
        <v>52</v>
      </c>
    </row>
    <row r="135" spans="1:10" ht="28.8" customHeight="1" x14ac:dyDescent="0.3">
      <c r="A135" s="170">
        <v>36915</v>
      </c>
      <c r="B135" s="89" t="s">
        <v>350</v>
      </c>
      <c r="C135" s="90">
        <v>6</v>
      </c>
      <c r="D135" s="90">
        <v>3</v>
      </c>
      <c r="E135" s="90">
        <v>3</v>
      </c>
      <c r="F135" s="90">
        <v>3</v>
      </c>
      <c r="G135" s="90">
        <v>3</v>
      </c>
      <c r="H135" s="90">
        <v>3</v>
      </c>
      <c r="I135" s="90">
        <v>3</v>
      </c>
      <c r="J135" s="90">
        <f>SUM(C135:I135)</f>
        <v>24</v>
      </c>
    </row>
    <row r="136" spans="1:10" ht="31.2" customHeight="1" x14ac:dyDescent="0.3">
      <c r="A136" s="371">
        <v>37280</v>
      </c>
      <c r="B136" s="220" t="s">
        <v>138</v>
      </c>
      <c r="C136" s="195">
        <v>5</v>
      </c>
      <c r="D136" s="195">
        <v>1</v>
      </c>
      <c r="E136" s="195">
        <v>1</v>
      </c>
      <c r="F136" s="195">
        <v>1</v>
      </c>
      <c r="G136" s="195">
        <v>1</v>
      </c>
      <c r="H136" s="195">
        <v>1</v>
      </c>
      <c r="I136" s="195">
        <v>1</v>
      </c>
      <c r="J136" s="90">
        <f t="shared" ref="J136:J138" si="33">SUM(C136:I136)</f>
        <v>11</v>
      </c>
    </row>
    <row r="137" spans="1:10" ht="30" customHeight="1" x14ac:dyDescent="0.3">
      <c r="A137" s="371">
        <v>37645</v>
      </c>
      <c r="B137" s="220" t="s">
        <v>139</v>
      </c>
      <c r="C137" s="195">
        <v>3</v>
      </c>
      <c r="D137" s="195">
        <v>2</v>
      </c>
      <c r="E137" s="195">
        <v>1</v>
      </c>
      <c r="F137" s="195">
        <v>1</v>
      </c>
      <c r="G137" s="195">
        <v>1</v>
      </c>
      <c r="H137" s="195">
        <v>1</v>
      </c>
      <c r="I137" s="195">
        <v>1</v>
      </c>
      <c r="J137" s="90">
        <f t="shared" si="33"/>
        <v>10</v>
      </c>
    </row>
    <row r="138" spans="1:10" ht="34.799999999999997" customHeight="1" x14ac:dyDescent="0.3">
      <c r="A138" s="371">
        <v>38010</v>
      </c>
      <c r="B138" s="220" t="s">
        <v>140</v>
      </c>
      <c r="C138" s="195">
        <v>1</v>
      </c>
      <c r="D138" s="195">
        <v>1</v>
      </c>
      <c r="E138" s="195">
        <v>1</v>
      </c>
      <c r="F138" s="195">
        <v>1</v>
      </c>
      <c r="G138" s="195">
        <v>1</v>
      </c>
      <c r="H138" s="195">
        <v>1</v>
      </c>
      <c r="I138" s="195">
        <v>1</v>
      </c>
      <c r="J138" s="90">
        <f t="shared" si="33"/>
        <v>7</v>
      </c>
    </row>
    <row r="139" spans="1:10" s="3" customFormat="1" ht="42.6" customHeight="1" x14ac:dyDescent="0.25">
      <c r="A139" s="80" t="s">
        <v>364</v>
      </c>
      <c r="B139" s="63" t="s">
        <v>365</v>
      </c>
      <c r="C139" s="81">
        <f t="shared" ref="C139:I139" si="34">SUM(C140:C148)</f>
        <v>99</v>
      </c>
      <c r="D139" s="81">
        <f t="shared" si="34"/>
        <v>94</v>
      </c>
      <c r="E139" s="81">
        <f t="shared" si="34"/>
        <v>108</v>
      </c>
      <c r="F139" s="81">
        <f t="shared" si="34"/>
        <v>126</v>
      </c>
      <c r="G139" s="81">
        <f t="shared" si="34"/>
        <v>130</v>
      </c>
      <c r="H139" s="81">
        <f t="shared" si="34"/>
        <v>130</v>
      </c>
      <c r="I139" s="81">
        <f t="shared" si="34"/>
        <v>138</v>
      </c>
      <c r="J139" s="81">
        <f>SUM(C139:I139)</f>
        <v>825</v>
      </c>
    </row>
    <row r="140" spans="1:10" ht="33.6" customHeight="1" x14ac:dyDescent="0.3">
      <c r="A140" s="369">
        <v>36917</v>
      </c>
      <c r="B140" s="87" t="s">
        <v>229</v>
      </c>
      <c r="C140" s="338">
        <v>39</v>
      </c>
      <c r="D140" s="338">
        <v>38</v>
      </c>
      <c r="E140" s="338">
        <v>44</v>
      </c>
      <c r="F140" s="338">
        <v>55</v>
      </c>
      <c r="G140" s="338">
        <v>57</v>
      </c>
      <c r="H140" s="338">
        <v>58</v>
      </c>
      <c r="I140" s="338">
        <v>65</v>
      </c>
      <c r="J140" s="90">
        <f t="shared" ref="J140:J148" si="35">SUM(C140:I140)</f>
        <v>356</v>
      </c>
    </row>
    <row r="141" spans="1:10" ht="31.2" x14ac:dyDescent="0.3">
      <c r="A141" s="385" t="s">
        <v>220</v>
      </c>
      <c r="B141" s="89" t="s">
        <v>230</v>
      </c>
      <c r="C141" s="90">
        <v>2</v>
      </c>
      <c r="D141" s="90">
        <v>0</v>
      </c>
      <c r="E141" s="90">
        <v>1</v>
      </c>
      <c r="F141" s="90">
        <v>5</v>
      </c>
      <c r="G141" s="90">
        <v>0</v>
      </c>
      <c r="H141" s="90">
        <v>1</v>
      </c>
      <c r="I141" s="90">
        <v>1</v>
      </c>
      <c r="J141" s="90">
        <f t="shared" si="35"/>
        <v>10</v>
      </c>
    </row>
    <row r="142" spans="1:10" ht="19.2" customHeight="1" x14ac:dyDescent="0.3">
      <c r="A142" s="186" t="s">
        <v>198</v>
      </c>
      <c r="B142" s="89" t="s">
        <v>200</v>
      </c>
      <c r="C142" s="90">
        <v>36</v>
      </c>
      <c r="D142" s="90">
        <v>36</v>
      </c>
      <c r="E142" s="90">
        <v>41</v>
      </c>
      <c r="F142" s="90">
        <v>46</v>
      </c>
      <c r="G142" s="90">
        <v>51</v>
      </c>
      <c r="H142" s="90">
        <v>51</v>
      </c>
      <c r="I142" s="90">
        <v>50</v>
      </c>
      <c r="J142" s="90">
        <f t="shared" si="35"/>
        <v>311</v>
      </c>
    </row>
    <row r="143" spans="1:10" ht="21" customHeight="1" x14ac:dyDescent="0.3">
      <c r="A143" s="186" t="s">
        <v>201</v>
      </c>
      <c r="B143" s="89" t="s">
        <v>202</v>
      </c>
      <c r="C143" s="90">
        <v>10</v>
      </c>
      <c r="D143" s="90">
        <v>10</v>
      </c>
      <c r="E143" s="90">
        <v>10</v>
      </c>
      <c r="F143" s="90">
        <v>10</v>
      </c>
      <c r="G143" s="90">
        <v>10</v>
      </c>
      <c r="H143" s="90">
        <v>10</v>
      </c>
      <c r="I143" s="90">
        <v>10</v>
      </c>
      <c r="J143" s="90">
        <f t="shared" si="35"/>
        <v>70</v>
      </c>
    </row>
    <row r="144" spans="1:10" ht="31.2" x14ac:dyDescent="0.3">
      <c r="A144" s="306" t="s">
        <v>199</v>
      </c>
      <c r="B144" s="89" t="s">
        <v>231</v>
      </c>
      <c r="C144" s="90">
        <v>7</v>
      </c>
      <c r="D144" s="90">
        <v>6</v>
      </c>
      <c r="E144" s="90">
        <v>7</v>
      </c>
      <c r="F144" s="90">
        <v>6</v>
      </c>
      <c r="G144" s="90">
        <v>7</v>
      </c>
      <c r="H144" s="90">
        <v>6</v>
      </c>
      <c r="I144" s="90">
        <v>7</v>
      </c>
      <c r="J144" s="90">
        <f t="shared" si="35"/>
        <v>46</v>
      </c>
    </row>
    <row r="145" spans="1:10" ht="19.2" customHeight="1" x14ac:dyDescent="0.3">
      <c r="A145" s="170">
        <v>39108</v>
      </c>
      <c r="B145" s="89" t="s">
        <v>495</v>
      </c>
      <c r="C145" s="90">
        <v>0</v>
      </c>
      <c r="D145" s="90">
        <v>2</v>
      </c>
      <c r="E145" s="90">
        <v>0</v>
      </c>
      <c r="F145" s="90">
        <v>2</v>
      </c>
      <c r="G145" s="90">
        <v>0</v>
      </c>
      <c r="H145" s="90">
        <v>2</v>
      </c>
      <c r="I145" s="90">
        <v>0</v>
      </c>
      <c r="J145" s="90">
        <f>SUM(C145:I145)</f>
        <v>6</v>
      </c>
    </row>
    <row r="146" spans="1:10" ht="19.2" customHeight="1" x14ac:dyDescent="0.3">
      <c r="A146" s="170">
        <v>39473</v>
      </c>
      <c r="B146" s="89" t="s">
        <v>494</v>
      </c>
      <c r="C146" s="90">
        <v>2</v>
      </c>
      <c r="D146" s="90">
        <v>0</v>
      </c>
      <c r="E146" s="90">
        <v>2</v>
      </c>
      <c r="F146" s="90">
        <v>0</v>
      </c>
      <c r="G146" s="90">
        <v>2</v>
      </c>
      <c r="H146" s="90">
        <v>0</v>
      </c>
      <c r="I146" s="90">
        <v>2</v>
      </c>
      <c r="J146" s="90">
        <f>SUM(C146:I146)</f>
        <v>8</v>
      </c>
    </row>
    <row r="147" spans="1:10" ht="21.6" customHeight="1" x14ac:dyDescent="0.3">
      <c r="A147" s="186" t="s">
        <v>203</v>
      </c>
      <c r="B147" s="89" t="s">
        <v>204</v>
      </c>
      <c r="C147" s="90">
        <v>2</v>
      </c>
      <c r="D147" s="90">
        <v>2</v>
      </c>
      <c r="E147" s="90">
        <v>2</v>
      </c>
      <c r="F147" s="90">
        <v>2</v>
      </c>
      <c r="G147" s="90">
        <v>2</v>
      </c>
      <c r="H147" s="90">
        <v>2</v>
      </c>
      <c r="I147" s="90">
        <v>2</v>
      </c>
      <c r="J147" s="90">
        <f t="shared" si="35"/>
        <v>14</v>
      </c>
    </row>
    <row r="148" spans="1:10" ht="25.2" customHeight="1" x14ac:dyDescent="0.3">
      <c r="A148" s="186" t="s">
        <v>205</v>
      </c>
      <c r="B148" s="89" t="s">
        <v>206</v>
      </c>
      <c r="C148" s="90">
        <v>1</v>
      </c>
      <c r="D148" s="90">
        <v>0</v>
      </c>
      <c r="E148" s="90">
        <v>1</v>
      </c>
      <c r="F148" s="90">
        <v>0</v>
      </c>
      <c r="G148" s="90">
        <v>1</v>
      </c>
      <c r="H148" s="90">
        <v>0</v>
      </c>
      <c r="I148" s="90">
        <v>1</v>
      </c>
      <c r="J148" s="90">
        <f t="shared" si="35"/>
        <v>4</v>
      </c>
    </row>
    <row r="149" spans="1:10" s="3" customFormat="1" ht="27.6" x14ac:dyDescent="0.25">
      <c r="A149" s="64" t="s">
        <v>351</v>
      </c>
      <c r="B149" s="41" t="s">
        <v>352</v>
      </c>
      <c r="C149" s="65">
        <f t="shared" ref="C149:I149" si="36">SUM(C150:C170)</f>
        <v>1415</v>
      </c>
      <c r="D149" s="65">
        <f t="shared" si="36"/>
        <v>1045</v>
      </c>
      <c r="E149" s="65">
        <f t="shared" si="36"/>
        <v>1157</v>
      </c>
      <c r="F149" s="65">
        <f t="shared" si="36"/>
        <v>1049</v>
      </c>
      <c r="G149" s="65">
        <f t="shared" si="36"/>
        <v>1041</v>
      </c>
      <c r="H149" s="65">
        <f t="shared" si="36"/>
        <v>1047</v>
      </c>
      <c r="I149" s="65">
        <f t="shared" si="36"/>
        <v>929</v>
      </c>
      <c r="J149" s="65">
        <f>SUM(C149:I149)</f>
        <v>7683</v>
      </c>
    </row>
    <row r="150" spans="1:10" s="3" customFormat="1" ht="17.399999999999999" customHeight="1" x14ac:dyDescent="0.3">
      <c r="A150" s="170">
        <v>37650</v>
      </c>
      <c r="B150" s="89" t="s">
        <v>499</v>
      </c>
      <c r="C150" s="90">
        <v>20</v>
      </c>
      <c r="D150" s="90">
        <v>20</v>
      </c>
      <c r="E150" s="90">
        <v>20</v>
      </c>
      <c r="F150" s="90">
        <v>20</v>
      </c>
      <c r="G150" s="90">
        <v>20</v>
      </c>
      <c r="H150" s="90">
        <v>20</v>
      </c>
      <c r="I150" s="90">
        <v>20</v>
      </c>
      <c r="J150" s="90">
        <f>SUM(C150:I150)</f>
        <v>140</v>
      </c>
    </row>
    <row r="151" spans="1:10" ht="22.2" customHeight="1" x14ac:dyDescent="0.3">
      <c r="A151" s="387" t="s">
        <v>292</v>
      </c>
      <c r="B151" s="89" t="s">
        <v>300</v>
      </c>
      <c r="C151" s="90">
        <v>0</v>
      </c>
      <c r="D151" s="90">
        <v>0</v>
      </c>
      <c r="E151" s="90">
        <v>0</v>
      </c>
      <c r="F151" s="90">
        <v>1</v>
      </c>
      <c r="G151" s="90">
        <v>0</v>
      </c>
      <c r="H151" s="90">
        <v>0</v>
      </c>
      <c r="I151" s="90">
        <v>0</v>
      </c>
      <c r="J151" s="90">
        <f t="shared" ref="J151:J170" si="37">SUM(C151:I151)</f>
        <v>1</v>
      </c>
    </row>
    <row r="152" spans="1:10" ht="23.4" customHeight="1" x14ac:dyDescent="0.3">
      <c r="A152" s="170">
        <v>38381</v>
      </c>
      <c r="B152" s="89" t="s">
        <v>353</v>
      </c>
      <c r="C152" s="90">
        <v>0</v>
      </c>
      <c r="D152" s="90">
        <v>0</v>
      </c>
      <c r="E152" s="90">
        <v>6</v>
      </c>
      <c r="F152" s="90">
        <v>0</v>
      </c>
      <c r="G152" s="90">
        <v>0</v>
      </c>
      <c r="H152" s="90">
        <v>5</v>
      </c>
      <c r="I152" s="90">
        <v>0</v>
      </c>
      <c r="J152" s="90">
        <f t="shared" si="37"/>
        <v>11</v>
      </c>
    </row>
    <row r="153" spans="1:10" ht="21.6" customHeight="1" x14ac:dyDescent="0.3">
      <c r="A153" s="371">
        <v>38746</v>
      </c>
      <c r="B153" s="220" t="s">
        <v>141</v>
      </c>
      <c r="C153" s="195">
        <v>5</v>
      </c>
      <c r="D153" s="195">
        <v>2</v>
      </c>
      <c r="E153" s="195">
        <v>6</v>
      </c>
      <c r="F153" s="195">
        <v>1</v>
      </c>
      <c r="G153" s="195">
        <v>1</v>
      </c>
      <c r="H153" s="195">
        <v>5</v>
      </c>
      <c r="I153" s="195">
        <v>0</v>
      </c>
      <c r="J153" s="90">
        <f t="shared" si="37"/>
        <v>20</v>
      </c>
    </row>
    <row r="154" spans="1:10" s="3" customFormat="1" ht="25.8" customHeight="1" x14ac:dyDescent="0.3">
      <c r="A154" s="170">
        <v>39111</v>
      </c>
      <c r="B154" s="87" t="s">
        <v>311</v>
      </c>
      <c r="C154" s="90">
        <v>0</v>
      </c>
      <c r="D154" s="90">
        <v>0</v>
      </c>
      <c r="E154" s="90">
        <v>1</v>
      </c>
      <c r="F154" s="90">
        <v>0</v>
      </c>
      <c r="G154" s="90">
        <v>0</v>
      </c>
      <c r="H154" s="90">
        <v>0</v>
      </c>
      <c r="I154" s="90">
        <v>1</v>
      </c>
      <c r="J154" s="90">
        <f t="shared" si="37"/>
        <v>2</v>
      </c>
    </row>
    <row r="155" spans="1:10" ht="24.6" customHeight="1" x14ac:dyDescent="0.3">
      <c r="A155" s="388">
        <v>39476</v>
      </c>
      <c r="B155" s="220" t="s">
        <v>85</v>
      </c>
      <c r="C155" s="195">
        <v>821</v>
      </c>
      <c r="D155" s="195">
        <v>442</v>
      </c>
      <c r="E155" s="195">
        <v>539</v>
      </c>
      <c r="F155" s="195">
        <v>444</v>
      </c>
      <c r="G155" s="195">
        <v>439</v>
      </c>
      <c r="H155" s="195">
        <v>437</v>
      </c>
      <c r="I155" s="195">
        <v>438</v>
      </c>
      <c r="J155" s="90">
        <f t="shared" si="37"/>
        <v>3560</v>
      </c>
    </row>
    <row r="156" spans="1:10" s="15" customFormat="1" ht="36.6" customHeight="1" x14ac:dyDescent="0.3">
      <c r="A156" s="371">
        <v>40572</v>
      </c>
      <c r="B156" s="220" t="s">
        <v>92</v>
      </c>
      <c r="C156" s="195">
        <v>15</v>
      </c>
      <c r="D156" s="195">
        <v>14</v>
      </c>
      <c r="E156" s="195">
        <v>12</v>
      </c>
      <c r="F156" s="195">
        <v>12</v>
      </c>
      <c r="G156" s="195">
        <v>12</v>
      </c>
      <c r="H156" s="195">
        <v>12</v>
      </c>
      <c r="I156" s="195">
        <v>12</v>
      </c>
      <c r="J156" s="90">
        <f t="shared" si="37"/>
        <v>89</v>
      </c>
    </row>
    <row r="157" spans="1:10" ht="27.6" customHeight="1" x14ac:dyDescent="0.3">
      <c r="A157" s="371">
        <v>41303</v>
      </c>
      <c r="B157" s="220" t="s">
        <v>93</v>
      </c>
      <c r="C157" s="195">
        <v>6</v>
      </c>
      <c r="D157" s="195">
        <v>9</v>
      </c>
      <c r="E157" s="195">
        <v>10</v>
      </c>
      <c r="F157" s="195">
        <v>10</v>
      </c>
      <c r="G157" s="195">
        <v>10</v>
      </c>
      <c r="H157" s="195">
        <v>10</v>
      </c>
      <c r="I157" s="195">
        <v>10</v>
      </c>
      <c r="J157" s="90">
        <f t="shared" si="37"/>
        <v>65</v>
      </c>
    </row>
    <row r="158" spans="1:10" ht="21" customHeight="1" x14ac:dyDescent="0.3">
      <c r="A158" s="371">
        <v>41668</v>
      </c>
      <c r="B158" s="220" t="s">
        <v>94</v>
      </c>
      <c r="C158" s="195">
        <v>12</v>
      </c>
      <c r="D158" s="195">
        <v>15</v>
      </c>
      <c r="E158" s="195">
        <v>15</v>
      </c>
      <c r="F158" s="195">
        <v>15</v>
      </c>
      <c r="G158" s="195">
        <v>15</v>
      </c>
      <c r="H158" s="195">
        <v>15</v>
      </c>
      <c r="I158" s="195">
        <v>15</v>
      </c>
      <c r="J158" s="90">
        <f t="shared" si="37"/>
        <v>102</v>
      </c>
    </row>
    <row r="159" spans="1:10" ht="21.6" customHeight="1" x14ac:dyDescent="0.3">
      <c r="A159" s="371">
        <v>42398</v>
      </c>
      <c r="B159" s="220" t="s">
        <v>87</v>
      </c>
      <c r="C159" s="195">
        <v>144</v>
      </c>
      <c r="D159" s="195">
        <v>131</v>
      </c>
      <c r="E159" s="195">
        <v>127</v>
      </c>
      <c r="F159" s="195">
        <v>126</v>
      </c>
      <c r="G159" s="195">
        <v>126</v>
      </c>
      <c r="H159" s="195">
        <v>128</v>
      </c>
      <c r="I159" s="195">
        <v>127</v>
      </c>
      <c r="J159" s="90">
        <f t="shared" si="37"/>
        <v>909</v>
      </c>
    </row>
    <row r="160" spans="1:10" ht="33.6" customHeight="1" x14ac:dyDescent="0.3">
      <c r="A160" s="388">
        <v>42764</v>
      </c>
      <c r="B160" s="220" t="s">
        <v>90</v>
      </c>
      <c r="C160" s="195">
        <v>17</v>
      </c>
      <c r="D160" s="195">
        <v>15</v>
      </c>
      <c r="E160" s="195">
        <v>15</v>
      </c>
      <c r="F160" s="195">
        <v>15</v>
      </c>
      <c r="G160" s="195">
        <v>15</v>
      </c>
      <c r="H160" s="195">
        <v>15</v>
      </c>
      <c r="I160" s="195">
        <v>15</v>
      </c>
      <c r="J160" s="90">
        <f t="shared" si="37"/>
        <v>107</v>
      </c>
    </row>
    <row r="161" spans="1:10" ht="31.2" x14ac:dyDescent="0.3">
      <c r="A161" s="388">
        <v>43129</v>
      </c>
      <c r="B161" s="220" t="s">
        <v>91</v>
      </c>
      <c r="C161" s="195">
        <v>1</v>
      </c>
      <c r="D161" s="195">
        <v>1</v>
      </c>
      <c r="E161" s="195">
        <v>1</v>
      </c>
      <c r="F161" s="195">
        <v>1</v>
      </c>
      <c r="G161" s="195">
        <v>1</v>
      </c>
      <c r="H161" s="195">
        <v>1</v>
      </c>
      <c r="I161" s="195">
        <v>1</v>
      </c>
      <c r="J161" s="90">
        <f t="shared" si="37"/>
        <v>7</v>
      </c>
    </row>
    <row r="162" spans="1:10" ht="22.8" customHeight="1" x14ac:dyDescent="0.3">
      <c r="A162" s="371">
        <v>43494</v>
      </c>
      <c r="B162" s="220" t="s">
        <v>88</v>
      </c>
      <c r="C162" s="195">
        <v>1</v>
      </c>
      <c r="D162" s="195">
        <v>2</v>
      </c>
      <c r="E162" s="195">
        <v>1</v>
      </c>
      <c r="F162" s="195">
        <v>1</v>
      </c>
      <c r="G162" s="195">
        <v>0</v>
      </c>
      <c r="H162" s="195">
        <v>1</v>
      </c>
      <c r="I162" s="195">
        <v>2</v>
      </c>
      <c r="J162" s="90">
        <f t="shared" si="37"/>
        <v>8</v>
      </c>
    </row>
    <row r="163" spans="1:10" ht="31.2" x14ac:dyDescent="0.3">
      <c r="A163" s="371">
        <v>43859</v>
      </c>
      <c r="B163" s="220" t="s">
        <v>95</v>
      </c>
      <c r="C163" s="195">
        <v>14</v>
      </c>
      <c r="D163" s="195">
        <v>18</v>
      </c>
      <c r="E163" s="195">
        <v>17</v>
      </c>
      <c r="F163" s="195">
        <v>16</v>
      </c>
      <c r="G163" s="195">
        <v>16</v>
      </c>
      <c r="H163" s="195">
        <v>16</v>
      </c>
      <c r="I163" s="195">
        <v>15</v>
      </c>
      <c r="J163" s="90">
        <f t="shared" si="37"/>
        <v>112</v>
      </c>
    </row>
    <row r="164" spans="1:10" ht="30" customHeight="1" x14ac:dyDescent="0.3">
      <c r="A164" s="371">
        <v>44225</v>
      </c>
      <c r="B164" s="220" t="s">
        <v>96</v>
      </c>
      <c r="C164" s="195">
        <v>62</v>
      </c>
      <c r="D164" s="195">
        <v>62</v>
      </c>
      <c r="E164" s="195">
        <v>65</v>
      </c>
      <c r="F164" s="195">
        <v>65</v>
      </c>
      <c r="G164" s="195">
        <v>65</v>
      </c>
      <c r="H164" s="195">
        <v>65</v>
      </c>
      <c r="I164" s="195">
        <v>65</v>
      </c>
      <c r="J164" s="90">
        <f t="shared" si="37"/>
        <v>449</v>
      </c>
    </row>
    <row r="165" spans="1:10" ht="46.8" x14ac:dyDescent="0.3">
      <c r="A165" s="371">
        <v>44590</v>
      </c>
      <c r="B165" s="220" t="s">
        <v>97</v>
      </c>
      <c r="C165" s="195">
        <v>12</v>
      </c>
      <c r="D165" s="195">
        <v>12</v>
      </c>
      <c r="E165" s="195">
        <v>15</v>
      </c>
      <c r="F165" s="195">
        <v>15</v>
      </c>
      <c r="G165" s="195">
        <v>15</v>
      </c>
      <c r="H165" s="195">
        <v>15</v>
      </c>
      <c r="I165" s="195">
        <v>15</v>
      </c>
      <c r="J165" s="90">
        <f t="shared" si="37"/>
        <v>99</v>
      </c>
    </row>
    <row r="166" spans="1:10" ht="33.6" customHeight="1" x14ac:dyDescent="0.3">
      <c r="A166" s="388">
        <v>44955</v>
      </c>
      <c r="B166" s="220" t="s">
        <v>101</v>
      </c>
      <c r="C166" s="195">
        <v>1</v>
      </c>
      <c r="D166" s="195">
        <v>1</v>
      </c>
      <c r="E166" s="195">
        <v>0</v>
      </c>
      <c r="F166" s="195">
        <v>1</v>
      </c>
      <c r="G166" s="195">
        <v>0</v>
      </c>
      <c r="H166" s="195">
        <v>0</v>
      </c>
      <c r="I166" s="195">
        <v>0</v>
      </c>
      <c r="J166" s="90">
        <f t="shared" si="37"/>
        <v>3</v>
      </c>
    </row>
    <row r="167" spans="1:10" ht="29.4" customHeight="1" x14ac:dyDescent="0.3">
      <c r="A167" s="388">
        <v>45320</v>
      </c>
      <c r="B167" s="220" t="s">
        <v>102</v>
      </c>
      <c r="C167" s="195">
        <v>1</v>
      </c>
      <c r="D167" s="195">
        <v>1</v>
      </c>
      <c r="E167" s="195">
        <v>0</v>
      </c>
      <c r="F167" s="195">
        <v>0</v>
      </c>
      <c r="G167" s="195">
        <v>0</v>
      </c>
      <c r="H167" s="195">
        <v>0</v>
      </c>
      <c r="I167" s="195">
        <v>0</v>
      </c>
      <c r="J167" s="90">
        <f t="shared" si="37"/>
        <v>2</v>
      </c>
    </row>
    <row r="168" spans="1:10" s="3" customFormat="1" ht="19.2" customHeight="1" x14ac:dyDescent="0.3">
      <c r="A168" s="388">
        <v>46051</v>
      </c>
      <c r="B168" s="220" t="s">
        <v>103</v>
      </c>
      <c r="C168" s="195">
        <v>3</v>
      </c>
      <c r="D168" s="195">
        <v>2</v>
      </c>
      <c r="E168" s="195">
        <v>2</v>
      </c>
      <c r="F168" s="195">
        <v>2</v>
      </c>
      <c r="G168" s="195">
        <v>2</v>
      </c>
      <c r="H168" s="195">
        <v>0</v>
      </c>
      <c r="I168" s="195">
        <v>0</v>
      </c>
      <c r="J168" s="90">
        <f t="shared" si="37"/>
        <v>11</v>
      </c>
    </row>
    <row r="169" spans="1:10" ht="22.8" customHeight="1" x14ac:dyDescent="0.3">
      <c r="A169" s="389">
        <v>46416</v>
      </c>
      <c r="B169" s="205" t="s">
        <v>420</v>
      </c>
      <c r="C169" s="340">
        <v>0</v>
      </c>
      <c r="D169" s="340">
        <v>1</v>
      </c>
      <c r="E169" s="340">
        <v>0</v>
      </c>
      <c r="F169" s="340">
        <v>0</v>
      </c>
      <c r="G169" s="340">
        <v>0</v>
      </c>
      <c r="H169" s="340">
        <v>0</v>
      </c>
      <c r="I169" s="340">
        <v>0</v>
      </c>
      <c r="J169" s="90">
        <f t="shared" si="37"/>
        <v>1</v>
      </c>
    </row>
    <row r="170" spans="1:10" ht="30" customHeight="1" x14ac:dyDescent="0.3">
      <c r="A170" s="186" t="s">
        <v>378</v>
      </c>
      <c r="B170" s="186" t="s">
        <v>379</v>
      </c>
      <c r="C170" s="94">
        <v>280</v>
      </c>
      <c r="D170" s="94">
        <v>297</v>
      </c>
      <c r="E170" s="94">
        <v>305</v>
      </c>
      <c r="F170" s="94">
        <v>304</v>
      </c>
      <c r="G170" s="94">
        <v>304</v>
      </c>
      <c r="H170" s="94">
        <v>302</v>
      </c>
      <c r="I170" s="94">
        <v>193</v>
      </c>
      <c r="J170" s="90">
        <f t="shared" si="37"/>
        <v>1985</v>
      </c>
    </row>
    <row r="171" spans="1:10" s="3" customFormat="1" ht="21" customHeight="1" x14ac:dyDescent="0.25">
      <c r="A171" s="82" t="s">
        <v>416</v>
      </c>
      <c r="B171" s="41" t="s">
        <v>417</v>
      </c>
      <c r="C171" s="65">
        <v>19</v>
      </c>
      <c r="D171" s="65">
        <v>19</v>
      </c>
      <c r="E171" s="65">
        <v>19</v>
      </c>
      <c r="F171" s="65">
        <v>0</v>
      </c>
      <c r="G171" s="65">
        <v>0</v>
      </c>
      <c r="H171" s="65">
        <v>0</v>
      </c>
      <c r="I171" s="65">
        <v>0</v>
      </c>
      <c r="J171" s="65">
        <f>SUM(C171:I171)</f>
        <v>57</v>
      </c>
    </row>
    <row r="172" spans="1:10" s="15" customFormat="1" ht="40.200000000000003" customHeight="1" x14ac:dyDescent="0.3">
      <c r="A172" s="306" t="s">
        <v>281</v>
      </c>
      <c r="B172" s="306" t="s">
        <v>282</v>
      </c>
      <c r="C172" s="90">
        <v>19</v>
      </c>
      <c r="D172" s="90">
        <v>19</v>
      </c>
      <c r="E172" s="90">
        <v>19</v>
      </c>
      <c r="F172" s="90">
        <v>0</v>
      </c>
      <c r="G172" s="90">
        <v>0</v>
      </c>
      <c r="H172" s="90">
        <v>0</v>
      </c>
      <c r="I172" s="90">
        <v>0</v>
      </c>
      <c r="J172" s="90">
        <f>SUM(C172:I172)</f>
        <v>57</v>
      </c>
    </row>
    <row r="173" spans="1:10" s="3" customFormat="1" ht="34.799999999999997" customHeight="1" x14ac:dyDescent="0.25">
      <c r="A173" s="64" t="s">
        <v>366</v>
      </c>
      <c r="B173" s="63" t="s">
        <v>367</v>
      </c>
      <c r="C173" s="65">
        <f>SUM(C174:C186)</f>
        <v>1003</v>
      </c>
      <c r="D173" s="65">
        <f t="shared" ref="D173:I173" si="38">SUM(D174:D186)</f>
        <v>1205</v>
      </c>
      <c r="E173" s="65">
        <f t="shared" si="38"/>
        <v>1262</v>
      </c>
      <c r="F173" s="65">
        <f t="shared" si="38"/>
        <v>1254</v>
      </c>
      <c r="G173" s="65">
        <f t="shared" si="38"/>
        <v>1218</v>
      </c>
      <c r="H173" s="65">
        <f t="shared" si="38"/>
        <v>1201</v>
      </c>
      <c r="I173" s="65">
        <f t="shared" si="38"/>
        <v>1212</v>
      </c>
      <c r="J173" s="65">
        <f>SUM(C173:I173)</f>
        <v>8355</v>
      </c>
    </row>
    <row r="174" spans="1:10" s="3" customFormat="1" ht="31.2" x14ac:dyDescent="0.3">
      <c r="A174" s="170" t="s">
        <v>444</v>
      </c>
      <c r="B174" s="89" t="s">
        <v>500</v>
      </c>
      <c r="C174" s="90">
        <v>10</v>
      </c>
      <c r="D174" s="90">
        <v>10</v>
      </c>
      <c r="E174" s="90">
        <v>10</v>
      </c>
      <c r="F174" s="90">
        <v>10</v>
      </c>
      <c r="G174" s="90">
        <v>10</v>
      </c>
      <c r="H174" s="90">
        <v>10</v>
      </c>
      <c r="I174" s="90">
        <v>10</v>
      </c>
      <c r="J174" s="90">
        <f t="shared" ref="J174" si="39">SUM(C174:I174)</f>
        <v>70</v>
      </c>
    </row>
    <row r="175" spans="1:10" ht="22.8" customHeight="1" x14ac:dyDescent="0.3">
      <c r="A175" s="95" t="s">
        <v>245</v>
      </c>
      <c r="B175" s="95" t="s">
        <v>246</v>
      </c>
      <c r="C175" s="94">
        <v>43</v>
      </c>
      <c r="D175" s="94">
        <v>62</v>
      </c>
      <c r="E175" s="94">
        <v>67</v>
      </c>
      <c r="F175" s="94">
        <v>70</v>
      </c>
      <c r="G175" s="94">
        <v>47</v>
      </c>
      <c r="H175" s="94">
        <v>46</v>
      </c>
      <c r="I175" s="94">
        <v>46</v>
      </c>
      <c r="J175" s="90">
        <f t="shared" ref="J175:J185" si="40">SUM(C175:I175)</f>
        <v>381</v>
      </c>
    </row>
    <row r="176" spans="1:10" ht="22.8" customHeight="1" x14ac:dyDescent="0.3">
      <c r="A176" s="170" t="s">
        <v>247</v>
      </c>
      <c r="B176" s="89" t="s">
        <v>248</v>
      </c>
      <c r="C176" s="90">
        <v>155</v>
      </c>
      <c r="D176" s="90">
        <v>65</v>
      </c>
      <c r="E176" s="90">
        <v>15</v>
      </c>
      <c r="F176" s="90">
        <v>14</v>
      </c>
      <c r="G176" s="90">
        <v>5</v>
      </c>
      <c r="H176" s="90">
        <v>2</v>
      </c>
      <c r="I176" s="90">
        <v>5</v>
      </c>
      <c r="J176" s="90">
        <f t="shared" si="40"/>
        <v>261</v>
      </c>
    </row>
    <row r="177" spans="1:10" s="15" customFormat="1" ht="34.200000000000003" customHeight="1" x14ac:dyDescent="0.3">
      <c r="A177" s="170" t="s">
        <v>242</v>
      </c>
      <c r="B177" s="89" t="s">
        <v>243</v>
      </c>
      <c r="C177" s="90">
        <v>94</v>
      </c>
      <c r="D177" s="90">
        <v>112</v>
      </c>
      <c r="E177" s="90">
        <v>105</v>
      </c>
      <c r="F177" s="90">
        <v>100</v>
      </c>
      <c r="G177" s="90">
        <v>100</v>
      </c>
      <c r="H177" s="90">
        <v>101</v>
      </c>
      <c r="I177" s="90">
        <v>99</v>
      </c>
      <c r="J177" s="90">
        <f t="shared" si="40"/>
        <v>711</v>
      </c>
    </row>
    <row r="178" spans="1:10" ht="25.8" customHeight="1" x14ac:dyDescent="0.3">
      <c r="A178" s="170" t="s">
        <v>253</v>
      </c>
      <c r="B178" s="89" t="s">
        <v>262</v>
      </c>
      <c r="C178" s="90">
        <v>44</v>
      </c>
      <c r="D178" s="90">
        <v>58</v>
      </c>
      <c r="E178" s="90">
        <v>37</v>
      </c>
      <c r="F178" s="90">
        <v>37</v>
      </c>
      <c r="G178" s="90">
        <v>37</v>
      </c>
      <c r="H178" s="90">
        <v>37</v>
      </c>
      <c r="I178" s="90">
        <v>37</v>
      </c>
      <c r="J178" s="90">
        <f t="shared" si="40"/>
        <v>287</v>
      </c>
    </row>
    <row r="179" spans="1:10" s="15" customFormat="1" ht="33.6" customHeight="1" x14ac:dyDescent="0.3">
      <c r="A179" s="170" t="s">
        <v>238</v>
      </c>
      <c r="B179" s="89" t="s">
        <v>239</v>
      </c>
      <c r="C179" s="90">
        <v>234</v>
      </c>
      <c r="D179" s="90">
        <v>183</v>
      </c>
      <c r="E179" s="90">
        <v>182</v>
      </c>
      <c r="F179" s="90">
        <v>179</v>
      </c>
      <c r="G179" s="90">
        <v>177</v>
      </c>
      <c r="H179" s="90">
        <v>168</v>
      </c>
      <c r="I179" s="90">
        <v>172</v>
      </c>
      <c r="J179" s="90">
        <f t="shared" si="40"/>
        <v>1295</v>
      </c>
    </row>
    <row r="180" spans="1:10" ht="45" customHeight="1" x14ac:dyDescent="0.3">
      <c r="A180" s="87" t="s">
        <v>240</v>
      </c>
      <c r="B180" s="87" t="s">
        <v>241</v>
      </c>
      <c r="C180" s="90">
        <v>18</v>
      </c>
      <c r="D180" s="90">
        <v>22</v>
      </c>
      <c r="E180" s="90">
        <v>10</v>
      </c>
      <c r="F180" s="90">
        <v>15</v>
      </c>
      <c r="G180" s="90">
        <v>16</v>
      </c>
      <c r="H180" s="90">
        <v>12</v>
      </c>
      <c r="I180" s="90">
        <v>16</v>
      </c>
      <c r="J180" s="90">
        <f t="shared" si="40"/>
        <v>109</v>
      </c>
    </row>
    <row r="181" spans="1:10" ht="44.4" customHeight="1" x14ac:dyDescent="0.3">
      <c r="A181" s="170" t="s">
        <v>251</v>
      </c>
      <c r="B181" s="89" t="s">
        <v>256</v>
      </c>
      <c r="C181" s="90">
        <v>40</v>
      </c>
      <c r="D181" s="90">
        <v>32</v>
      </c>
      <c r="E181" s="90">
        <v>38</v>
      </c>
      <c r="F181" s="90">
        <v>30</v>
      </c>
      <c r="G181" s="90">
        <v>30</v>
      </c>
      <c r="H181" s="90">
        <v>28</v>
      </c>
      <c r="I181" s="90">
        <v>28</v>
      </c>
      <c r="J181" s="90">
        <f t="shared" si="40"/>
        <v>226</v>
      </c>
    </row>
    <row r="182" spans="1:10" ht="22.2" customHeight="1" x14ac:dyDescent="0.3">
      <c r="A182" s="170" t="s">
        <v>279</v>
      </c>
      <c r="B182" s="89" t="s">
        <v>280</v>
      </c>
      <c r="C182" s="90">
        <v>2</v>
      </c>
      <c r="D182" s="90">
        <v>80</v>
      </c>
      <c r="E182" s="90">
        <v>0</v>
      </c>
      <c r="F182" s="90">
        <v>0</v>
      </c>
      <c r="G182" s="90">
        <v>0</v>
      </c>
      <c r="H182" s="90">
        <v>0</v>
      </c>
      <c r="I182" s="90">
        <v>0</v>
      </c>
      <c r="J182" s="90">
        <f t="shared" si="40"/>
        <v>82</v>
      </c>
    </row>
    <row r="183" spans="1:10" s="15" customFormat="1" ht="25.2" customHeight="1" x14ac:dyDescent="0.3">
      <c r="A183" s="87" t="s">
        <v>277</v>
      </c>
      <c r="B183" s="90" t="s">
        <v>276</v>
      </c>
      <c r="C183" s="90">
        <v>232</v>
      </c>
      <c r="D183" s="90">
        <v>452</v>
      </c>
      <c r="E183" s="90">
        <v>672</v>
      </c>
      <c r="F183" s="90">
        <v>672</v>
      </c>
      <c r="G183" s="90">
        <v>672</v>
      </c>
      <c r="H183" s="90">
        <v>672</v>
      </c>
      <c r="I183" s="90">
        <v>672</v>
      </c>
      <c r="J183" s="90">
        <v>660</v>
      </c>
    </row>
    <row r="184" spans="1:10" ht="27.6" customHeight="1" x14ac:dyDescent="0.3">
      <c r="A184" s="410" t="s">
        <v>296</v>
      </c>
      <c r="B184" s="179" t="s">
        <v>302</v>
      </c>
      <c r="C184" s="90">
        <v>7</v>
      </c>
      <c r="D184" s="90">
        <v>6</v>
      </c>
      <c r="E184" s="90">
        <v>3</v>
      </c>
      <c r="F184" s="90">
        <v>4</v>
      </c>
      <c r="G184" s="90">
        <v>1</v>
      </c>
      <c r="H184" s="90">
        <v>3</v>
      </c>
      <c r="I184" s="90">
        <v>4</v>
      </c>
      <c r="J184" s="90">
        <f t="shared" si="40"/>
        <v>28</v>
      </c>
    </row>
    <row r="185" spans="1:10" ht="25.2" customHeight="1" x14ac:dyDescent="0.3">
      <c r="A185" s="411" t="s">
        <v>250</v>
      </c>
      <c r="B185" s="179" t="s">
        <v>261</v>
      </c>
      <c r="C185" s="90">
        <v>3</v>
      </c>
      <c r="D185" s="90">
        <v>3</v>
      </c>
      <c r="E185" s="90">
        <v>2</v>
      </c>
      <c r="F185" s="90">
        <v>3</v>
      </c>
      <c r="G185" s="90">
        <v>3</v>
      </c>
      <c r="H185" s="90">
        <v>2</v>
      </c>
      <c r="I185" s="90">
        <v>3</v>
      </c>
      <c r="J185" s="90">
        <f t="shared" si="40"/>
        <v>19</v>
      </c>
    </row>
    <row r="186" spans="1:10" ht="18" customHeight="1" x14ac:dyDescent="0.3">
      <c r="A186" s="412" t="s">
        <v>473</v>
      </c>
      <c r="B186" s="412" t="s">
        <v>477</v>
      </c>
      <c r="C186" s="93">
        <v>121</v>
      </c>
      <c r="D186" s="93">
        <v>120</v>
      </c>
      <c r="E186" s="93">
        <v>121</v>
      </c>
      <c r="F186" s="93">
        <v>120</v>
      </c>
      <c r="G186" s="93">
        <v>120</v>
      </c>
      <c r="H186" s="93">
        <v>120</v>
      </c>
      <c r="I186" s="93">
        <v>120</v>
      </c>
      <c r="J186" s="93">
        <f>SUM(C186:I186)</f>
        <v>842</v>
      </c>
    </row>
    <row r="187" spans="1:10" s="3" customFormat="1" ht="26.4" customHeight="1" x14ac:dyDescent="0.25">
      <c r="A187" s="64" t="s">
        <v>414</v>
      </c>
      <c r="B187" s="41" t="s">
        <v>415</v>
      </c>
      <c r="C187" s="65">
        <f t="shared" ref="C187:I187" si="41">SUM(C188:C190)</f>
        <v>472</v>
      </c>
      <c r="D187" s="65">
        <f t="shared" si="41"/>
        <v>362</v>
      </c>
      <c r="E187" s="65">
        <f t="shared" si="41"/>
        <v>342</v>
      </c>
      <c r="F187" s="65">
        <f t="shared" si="41"/>
        <v>333</v>
      </c>
      <c r="G187" s="65">
        <f t="shared" si="41"/>
        <v>328</v>
      </c>
      <c r="H187" s="65">
        <f t="shared" si="41"/>
        <v>329</v>
      </c>
      <c r="I187" s="65">
        <f t="shared" si="41"/>
        <v>330</v>
      </c>
      <c r="J187" s="65">
        <f>SUM(C187:I187)</f>
        <v>2496</v>
      </c>
    </row>
    <row r="188" spans="1:10" s="15" customFormat="1" ht="16.2" customHeight="1" x14ac:dyDescent="0.3">
      <c r="A188" s="170" t="s">
        <v>254</v>
      </c>
      <c r="B188" s="89" t="s">
        <v>255</v>
      </c>
      <c r="C188" s="90">
        <v>100</v>
      </c>
      <c r="D188" s="90">
        <v>99</v>
      </c>
      <c r="E188" s="90">
        <v>87</v>
      </c>
      <c r="F188" s="90">
        <v>89</v>
      </c>
      <c r="G188" s="90">
        <v>87</v>
      </c>
      <c r="H188" s="90">
        <v>89</v>
      </c>
      <c r="I188" s="90">
        <v>88</v>
      </c>
      <c r="J188" s="90">
        <f t="shared" ref="J188:J190" si="42">SUM(C188:I188)</f>
        <v>639</v>
      </c>
    </row>
    <row r="189" spans="1:10" ht="23.4" customHeight="1" x14ac:dyDescent="0.3">
      <c r="A189" s="170" t="s">
        <v>244</v>
      </c>
      <c r="B189" s="87" t="s">
        <v>252</v>
      </c>
      <c r="C189" s="90">
        <v>371</v>
      </c>
      <c r="D189" s="90">
        <v>262</v>
      </c>
      <c r="E189" s="90">
        <v>254</v>
      </c>
      <c r="F189" s="90">
        <v>243</v>
      </c>
      <c r="G189" s="90">
        <v>240</v>
      </c>
      <c r="H189" s="90">
        <v>239</v>
      </c>
      <c r="I189" s="90">
        <v>241</v>
      </c>
      <c r="J189" s="90">
        <f t="shared" si="42"/>
        <v>1850</v>
      </c>
    </row>
    <row r="190" spans="1:10" ht="19.2" customHeight="1" x14ac:dyDescent="0.3">
      <c r="A190" s="170" t="s">
        <v>384</v>
      </c>
      <c r="B190" s="87" t="s">
        <v>385</v>
      </c>
      <c r="C190" s="90">
        <v>1</v>
      </c>
      <c r="D190" s="90">
        <v>1</v>
      </c>
      <c r="E190" s="90">
        <v>1</v>
      </c>
      <c r="F190" s="90">
        <v>1</v>
      </c>
      <c r="G190" s="90">
        <v>1</v>
      </c>
      <c r="H190" s="90">
        <v>1</v>
      </c>
      <c r="I190" s="90">
        <v>1</v>
      </c>
      <c r="J190" s="90">
        <f t="shared" si="42"/>
        <v>7</v>
      </c>
    </row>
    <row r="191" spans="1:10" s="15" customFormat="1" ht="26.4" customHeight="1" x14ac:dyDescent="0.25">
      <c r="A191" s="64" t="s">
        <v>354</v>
      </c>
      <c r="B191" s="41" t="s">
        <v>355</v>
      </c>
      <c r="C191" s="65">
        <f t="shared" ref="C191:I191" si="43">SUM(C192:C194)</f>
        <v>6060</v>
      </c>
      <c r="D191" s="65">
        <f t="shared" si="43"/>
        <v>5911</v>
      </c>
      <c r="E191" s="65">
        <f t="shared" si="43"/>
        <v>6044</v>
      </c>
      <c r="F191" s="65">
        <f t="shared" si="43"/>
        <v>5975</v>
      </c>
      <c r="G191" s="65">
        <f t="shared" si="43"/>
        <v>6036</v>
      </c>
      <c r="H191" s="65">
        <f t="shared" si="43"/>
        <v>6043</v>
      </c>
      <c r="I191" s="65">
        <f t="shared" si="43"/>
        <v>4454</v>
      </c>
      <c r="J191" s="65">
        <f>SUM(C191:I191)</f>
        <v>40523</v>
      </c>
    </row>
    <row r="192" spans="1:10" s="73" customFormat="1" ht="23.4" customHeight="1" x14ac:dyDescent="0.3">
      <c r="A192" s="170" t="s">
        <v>55</v>
      </c>
      <c r="B192" s="89" t="s">
        <v>57</v>
      </c>
      <c r="C192" s="90">
        <v>9</v>
      </c>
      <c r="D192" s="90">
        <v>3</v>
      </c>
      <c r="E192" s="90">
        <v>3</v>
      </c>
      <c r="F192" s="90">
        <v>4</v>
      </c>
      <c r="G192" s="90">
        <v>3</v>
      </c>
      <c r="H192" s="90">
        <v>2</v>
      </c>
      <c r="I192" s="90">
        <v>5</v>
      </c>
      <c r="J192" s="90">
        <f t="shared" ref="J192:J194" si="44">SUM(C192:I192)</f>
        <v>29</v>
      </c>
    </row>
    <row r="193" spans="1:10" ht="26.4" customHeight="1" x14ac:dyDescent="0.3">
      <c r="A193" s="383" t="s">
        <v>291</v>
      </c>
      <c r="B193" s="95" t="s">
        <v>381</v>
      </c>
      <c r="C193" s="94">
        <v>6051</v>
      </c>
      <c r="D193" s="94">
        <v>5908</v>
      </c>
      <c r="E193" s="94">
        <v>6041</v>
      </c>
      <c r="F193" s="94">
        <v>5971</v>
      </c>
      <c r="G193" s="94">
        <v>6033</v>
      </c>
      <c r="H193" s="94">
        <v>6041</v>
      </c>
      <c r="I193" s="94">
        <v>4448</v>
      </c>
      <c r="J193" s="90">
        <f t="shared" si="44"/>
        <v>40493</v>
      </c>
    </row>
    <row r="194" spans="1:10" ht="21" customHeight="1" x14ac:dyDescent="0.3">
      <c r="A194" s="170" t="s">
        <v>356</v>
      </c>
      <c r="B194" s="89" t="s">
        <v>357</v>
      </c>
      <c r="C194" s="90">
        <v>0</v>
      </c>
      <c r="D194" s="90">
        <v>0</v>
      </c>
      <c r="E194" s="90">
        <v>0</v>
      </c>
      <c r="F194" s="90">
        <v>0</v>
      </c>
      <c r="G194" s="90">
        <v>0</v>
      </c>
      <c r="H194" s="90">
        <v>0</v>
      </c>
      <c r="I194" s="90">
        <v>1</v>
      </c>
      <c r="J194" s="90">
        <f t="shared" si="44"/>
        <v>1</v>
      </c>
    </row>
    <row r="195" spans="1:10" s="414" customFormat="1" ht="30.6" customHeight="1" x14ac:dyDescent="0.25">
      <c r="A195" s="86" t="s">
        <v>437</v>
      </c>
      <c r="B195" s="18" t="s">
        <v>438</v>
      </c>
      <c r="C195" s="358">
        <v>2</v>
      </c>
      <c r="D195" s="358">
        <v>1</v>
      </c>
      <c r="E195" s="358">
        <v>1</v>
      </c>
      <c r="F195" s="358">
        <v>1</v>
      </c>
      <c r="G195" s="358">
        <v>1</v>
      </c>
      <c r="H195" s="358">
        <v>1</v>
      </c>
      <c r="I195" s="358">
        <v>1</v>
      </c>
      <c r="J195" s="413">
        <f>SUM(C195:I195)</f>
        <v>8</v>
      </c>
    </row>
    <row r="196" spans="1:10" ht="19.2" customHeight="1" x14ac:dyDescent="0.3">
      <c r="A196" s="89" t="s">
        <v>435</v>
      </c>
      <c r="B196" s="89" t="s">
        <v>436</v>
      </c>
      <c r="C196" s="91">
        <v>2</v>
      </c>
      <c r="D196" s="91">
        <v>1</v>
      </c>
      <c r="E196" s="91">
        <v>1</v>
      </c>
      <c r="F196" s="91">
        <v>1</v>
      </c>
      <c r="G196" s="91">
        <v>1</v>
      </c>
      <c r="H196" s="91">
        <v>1</v>
      </c>
      <c r="I196" s="91">
        <v>1</v>
      </c>
      <c r="J196" s="180">
        <f>SUM(C196:I196)</f>
        <v>8</v>
      </c>
    </row>
    <row r="197" spans="1:10" s="3" customFormat="1" ht="64.2" customHeight="1" x14ac:dyDescent="0.25">
      <c r="A197" s="64" t="s">
        <v>358</v>
      </c>
      <c r="B197" s="41" t="s">
        <v>359</v>
      </c>
      <c r="C197" s="65">
        <v>0</v>
      </c>
      <c r="D197" s="65">
        <v>0</v>
      </c>
      <c r="E197" s="65">
        <v>0</v>
      </c>
      <c r="F197" s="65">
        <v>0</v>
      </c>
      <c r="G197" s="65">
        <v>0</v>
      </c>
      <c r="H197" s="65">
        <v>1</v>
      </c>
      <c r="I197" s="65">
        <v>0</v>
      </c>
      <c r="J197" s="65">
        <v>1</v>
      </c>
    </row>
    <row r="198" spans="1:10" ht="27.6" customHeight="1" x14ac:dyDescent="0.3">
      <c r="A198" s="170" t="s">
        <v>360</v>
      </c>
      <c r="B198" s="89" t="s">
        <v>361</v>
      </c>
      <c r="C198" s="90">
        <v>0</v>
      </c>
      <c r="D198" s="90">
        <v>0</v>
      </c>
      <c r="E198" s="90">
        <v>0</v>
      </c>
      <c r="F198" s="90">
        <v>0</v>
      </c>
      <c r="G198" s="90">
        <v>0</v>
      </c>
      <c r="H198" s="90">
        <v>1</v>
      </c>
      <c r="I198" s="90">
        <v>0</v>
      </c>
      <c r="J198" s="90">
        <f>SUM(C198:I198)</f>
        <v>1</v>
      </c>
    </row>
    <row r="199" spans="1:10" s="3" customFormat="1" ht="27" customHeight="1" x14ac:dyDescent="0.25">
      <c r="A199" s="64" t="s">
        <v>370</v>
      </c>
      <c r="B199" s="63" t="s">
        <v>371</v>
      </c>
      <c r="C199" s="65">
        <f t="shared" ref="C199:I199" si="45">SUM(C200:C204)</f>
        <v>1660</v>
      </c>
      <c r="D199" s="65">
        <f t="shared" si="45"/>
        <v>1675</v>
      </c>
      <c r="E199" s="65">
        <f t="shared" si="45"/>
        <v>1722</v>
      </c>
      <c r="F199" s="65">
        <f t="shared" si="45"/>
        <v>1712</v>
      </c>
      <c r="G199" s="65">
        <f t="shared" si="45"/>
        <v>1697</v>
      </c>
      <c r="H199" s="65">
        <f t="shared" si="45"/>
        <v>1716</v>
      </c>
      <c r="I199" s="65">
        <f t="shared" si="45"/>
        <v>1525</v>
      </c>
      <c r="J199" s="65">
        <f>SUM(C199:I199)</f>
        <v>11707</v>
      </c>
    </row>
    <row r="200" spans="1:10" ht="20.399999999999999" customHeight="1" x14ac:dyDescent="0.3">
      <c r="A200" s="383" t="s">
        <v>313</v>
      </c>
      <c r="B200" s="95" t="s">
        <v>329</v>
      </c>
      <c r="C200" s="390">
        <v>1108</v>
      </c>
      <c r="D200" s="94">
        <v>1118</v>
      </c>
      <c r="E200" s="94">
        <v>1154</v>
      </c>
      <c r="F200" s="94">
        <v>1155</v>
      </c>
      <c r="G200" s="94">
        <v>1150</v>
      </c>
      <c r="H200" s="94">
        <v>1149</v>
      </c>
      <c r="I200" s="94">
        <v>994</v>
      </c>
      <c r="J200" s="94">
        <f>SUM(C200:I200)</f>
        <v>7828</v>
      </c>
    </row>
    <row r="201" spans="1:10" ht="18" customHeight="1" x14ac:dyDescent="0.3">
      <c r="A201" s="383" t="s">
        <v>314</v>
      </c>
      <c r="B201" s="95" t="s">
        <v>315</v>
      </c>
      <c r="C201" s="94">
        <v>417</v>
      </c>
      <c r="D201" s="94">
        <v>435</v>
      </c>
      <c r="E201" s="94">
        <v>447</v>
      </c>
      <c r="F201" s="94">
        <v>448</v>
      </c>
      <c r="G201" s="94">
        <v>447</v>
      </c>
      <c r="H201" s="94">
        <v>449</v>
      </c>
      <c r="I201" s="94">
        <v>396</v>
      </c>
      <c r="J201" s="94">
        <f t="shared" ref="J201:J204" si="46">SUM(C201:I201)</f>
        <v>3039</v>
      </c>
    </row>
    <row r="202" spans="1:10" ht="46.2" customHeight="1" x14ac:dyDescent="0.3">
      <c r="A202" s="377" t="s">
        <v>431</v>
      </c>
      <c r="B202" s="218" t="s">
        <v>432</v>
      </c>
      <c r="C202" s="197">
        <v>76</v>
      </c>
      <c r="D202" s="197">
        <v>72</v>
      </c>
      <c r="E202" s="197">
        <v>85</v>
      </c>
      <c r="F202" s="197">
        <v>63</v>
      </c>
      <c r="G202" s="197">
        <v>58</v>
      </c>
      <c r="H202" s="197">
        <v>74</v>
      </c>
      <c r="I202" s="197">
        <v>80</v>
      </c>
      <c r="J202" s="94">
        <f t="shared" si="46"/>
        <v>508</v>
      </c>
    </row>
    <row r="203" spans="1:10" ht="33" customHeight="1" x14ac:dyDescent="0.3">
      <c r="A203" s="218" t="s">
        <v>433</v>
      </c>
      <c r="B203" s="218" t="s">
        <v>434</v>
      </c>
      <c r="C203" s="202">
        <v>10</v>
      </c>
      <c r="D203" s="202">
        <v>5</v>
      </c>
      <c r="E203" s="202">
        <v>4</v>
      </c>
      <c r="F203" s="202">
        <v>8</v>
      </c>
      <c r="G203" s="202">
        <v>6</v>
      </c>
      <c r="H203" s="202">
        <v>8</v>
      </c>
      <c r="I203" s="202">
        <v>9</v>
      </c>
      <c r="J203" s="94">
        <f t="shared" si="46"/>
        <v>50</v>
      </c>
    </row>
    <row r="204" spans="1:10" ht="33" customHeight="1" x14ac:dyDescent="0.3">
      <c r="A204" s="170" t="s">
        <v>23</v>
      </c>
      <c r="B204" s="89" t="s">
        <v>24</v>
      </c>
      <c r="C204" s="90">
        <v>49</v>
      </c>
      <c r="D204" s="90">
        <v>45</v>
      </c>
      <c r="E204" s="90">
        <v>32</v>
      </c>
      <c r="F204" s="90">
        <v>38</v>
      </c>
      <c r="G204" s="90">
        <v>36</v>
      </c>
      <c r="H204" s="90">
        <v>36</v>
      </c>
      <c r="I204" s="90">
        <v>46</v>
      </c>
      <c r="J204" s="94">
        <f t="shared" si="46"/>
        <v>282</v>
      </c>
    </row>
    <row r="205" spans="1:10" s="3" customFormat="1" ht="25.2" customHeight="1" x14ac:dyDescent="0.25">
      <c r="A205" s="64" t="s">
        <v>362</v>
      </c>
      <c r="B205" s="66" t="s">
        <v>363</v>
      </c>
      <c r="C205" s="65">
        <f t="shared" ref="C205:I205" si="47">SUM(C206:C208)</f>
        <v>12</v>
      </c>
      <c r="D205" s="65">
        <f t="shared" si="47"/>
        <v>8</v>
      </c>
      <c r="E205" s="65">
        <f t="shared" si="47"/>
        <v>3</v>
      </c>
      <c r="F205" s="65">
        <f t="shared" si="47"/>
        <v>4</v>
      </c>
      <c r="G205" s="65">
        <f t="shared" si="47"/>
        <v>3</v>
      </c>
      <c r="H205" s="65">
        <f t="shared" si="47"/>
        <v>2</v>
      </c>
      <c r="I205" s="65">
        <f t="shared" si="47"/>
        <v>4</v>
      </c>
      <c r="J205" s="65">
        <f>SUM(C205:I205)</f>
        <v>36</v>
      </c>
    </row>
    <row r="206" spans="1:10" ht="20.399999999999999" customHeight="1" x14ac:dyDescent="0.3">
      <c r="A206" s="170" t="s">
        <v>285</v>
      </c>
      <c r="B206" s="89" t="s">
        <v>288</v>
      </c>
      <c r="C206" s="90">
        <v>5</v>
      </c>
      <c r="D206" s="90">
        <v>3</v>
      </c>
      <c r="E206" s="90">
        <v>1</v>
      </c>
      <c r="F206" s="90">
        <v>2</v>
      </c>
      <c r="G206" s="90">
        <v>2</v>
      </c>
      <c r="H206" s="90">
        <v>2</v>
      </c>
      <c r="I206" s="90">
        <v>3</v>
      </c>
      <c r="J206" s="90">
        <f t="shared" ref="J206:J208" si="48">SUM(C206:I206)</f>
        <v>18</v>
      </c>
    </row>
    <row r="207" spans="1:10" ht="20.399999999999999" customHeight="1" x14ac:dyDescent="0.3">
      <c r="A207" s="170" t="s">
        <v>283</v>
      </c>
      <c r="B207" s="89" t="s">
        <v>284</v>
      </c>
      <c r="C207" s="338">
        <v>3</v>
      </c>
      <c r="D207" s="338">
        <v>1</v>
      </c>
      <c r="E207" s="338">
        <v>2</v>
      </c>
      <c r="F207" s="338">
        <v>0</v>
      </c>
      <c r="G207" s="338">
        <v>0</v>
      </c>
      <c r="H207" s="338">
        <v>0</v>
      </c>
      <c r="I207" s="338">
        <v>0</v>
      </c>
      <c r="J207" s="90">
        <f t="shared" si="48"/>
        <v>6</v>
      </c>
    </row>
    <row r="208" spans="1:10" ht="22.2" customHeight="1" x14ac:dyDescent="0.3">
      <c r="A208" s="170" t="s">
        <v>221</v>
      </c>
      <c r="B208" s="87" t="s">
        <v>222</v>
      </c>
      <c r="C208" s="90">
        <v>4</v>
      </c>
      <c r="D208" s="90">
        <v>4</v>
      </c>
      <c r="E208" s="90">
        <v>0</v>
      </c>
      <c r="F208" s="90">
        <v>2</v>
      </c>
      <c r="G208" s="90">
        <v>1</v>
      </c>
      <c r="H208" s="90">
        <v>0</v>
      </c>
      <c r="I208" s="90">
        <v>1</v>
      </c>
      <c r="J208" s="90">
        <f t="shared" si="48"/>
        <v>12</v>
      </c>
    </row>
    <row r="209" spans="1:10" s="3" customFormat="1" ht="27.6" x14ac:dyDescent="0.25">
      <c r="A209" s="64" t="s">
        <v>368</v>
      </c>
      <c r="B209" s="63" t="s">
        <v>369</v>
      </c>
      <c r="C209" s="65">
        <f>SUM(C210:C213)</f>
        <v>8</v>
      </c>
      <c r="D209" s="65">
        <f t="shared" ref="D209:I209" si="49">SUM(D210:D213)</f>
        <v>3</v>
      </c>
      <c r="E209" s="65">
        <f t="shared" si="49"/>
        <v>4</v>
      </c>
      <c r="F209" s="65">
        <f t="shared" si="49"/>
        <v>2</v>
      </c>
      <c r="G209" s="65">
        <f t="shared" si="49"/>
        <v>3</v>
      </c>
      <c r="H209" s="65">
        <f t="shared" si="49"/>
        <v>3</v>
      </c>
      <c r="I209" s="65">
        <f t="shared" si="49"/>
        <v>3</v>
      </c>
      <c r="J209" s="65">
        <f>SUM(C209:I209)</f>
        <v>26</v>
      </c>
    </row>
    <row r="210" spans="1:10" ht="31.2" x14ac:dyDescent="0.3">
      <c r="A210" s="391" t="s">
        <v>290</v>
      </c>
      <c r="B210" s="335" t="s">
        <v>299</v>
      </c>
      <c r="C210" s="92">
        <v>5</v>
      </c>
      <c r="D210" s="92">
        <v>1</v>
      </c>
      <c r="E210" s="92">
        <v>1</v>
      </c>
      <c r="F210" s="92">
        <v>0</v>
      </c>
      <c r="G210" s="92">
        <v>1</v>
      </c>
      <c r="H210" s="92">
        <v>0</v>
      </c>
      <c r="I210" s="92">
        <v>1</v>
      </c>
      <c r="J210" s="90">
        <f t="shared" ref="J210:J214" si="50">SUM(C210:I210)</f>
        <v>9</v>
      </c>
    </row>
    <row r="211" spans="1:10" ht="46.8" x14ac:dyDescent="0.3">
      <c r="A211" s="411" t="s">
        <v>293</v>
      </c>
      <c r="B211" s="179" t="s">
        <v>303</v>
      </c>
      <c r="C211" s="90">
        <v>1</v>
      </c>
      <c r="D211" s="90">
        <v>0</v>
      </c>
      <c r="E211" s="90">
        <v>0</v>
      </c>
      <c r="F211" s="90">
        <v>0</v>
      </c>
      <c r="G211" s="90">
        <v>0</v>
      </c>
      <c r="H211" s="90">
        <v>0</v>
      </c>
      <c r="I211" s="90">
        <v>0</v>
      </c>
      <c r="J211" s="90">
        <f t="shared" si="50"/>
        <v>1</v>
      </c>
    </row>
    <row r="212" spans="1:10" ht="31.2" x14ac:dyDescent="0.3">
      <c r="A212" s="415" t="s">
        <v>111</v>
      </c>
      <c r="B212" s="204" t="s">
        <v>112</v>
      </c>
      <c r="C212" s="195">
        <v>2</v>
      </c>
      <c r="D212" s="195">
        <v>2</v>
      </c>
      <c r="E212" s="195">
        <v>2</v>
      </c>
      <c r="F212" s="195">
        <v>2</v>
      </c>
      <c r="G212" s="195">
        <v>2</v>
      </c>
      <c r="H212" s="195">
        <v>2</v>
      </c>
      <c r="I212" s="195">
        <v>2</v>
      </c>
      <c r="J212" s="90">
        <f t="shared" si="50"/>
        <v>14</v>
      </c>
    </row>
    <row r="213" spans="1:10" s="7" customFormat="1" ht="31.8" customHeight="1" x14ac:dyDescent="0.3">
      <c r="A213" s="416" t="s">
        <v>505</v>
      </c>
      <c r="B213" s="179" t="s">
        <v>507</v>
      </c>
      <c r="C213" s="91">
        <v>0</v>
      </c>
      <c r="D213" s="91">
        <v>0</v>
      </c>
      <c r="E213" s="91">
        <v>1</v>
      </c>
      <c r="F213" s="91">
        <v>0</v>
      </c>
      <c r="G213" s="91">
        <v>0</v>
      </c>
      <c r="H213" s="91">
        <v>1</v>
      </c>
      <c r="I213" s="91">
        <v>0</v>
      </c>
      <c r="J213" s="91">
        <f>SUM(C213:I213)</f>
        <v>2</v>
      </c>
    </row>
    <row r="214" spans="1:10" s="3" customFormat="1" ht="13.8" x14ac:dyDescent="0.25">
      <c r="A214" s="64" t="s">
        <v>418</v>
      </c>
      <c r="B214" s="41" t="s">
        <v>419</v>
      </c>
      <c r="C214" s="65">
        <v>1</v>
      </c>
      <c r="D214" s="65">
        <v>1</v>
      </c>
      <c r="E214" s="65">
        <v>0</v>
      </c>
      <c r="F214" s="65">
        <v>1</v>
      </c>
      <c r="G214" s="65">
        <v>0</v>
      </c>
      <c r="H214" s="65">
        <v>0</v>
      </c>
      <c r="I214" s="65">
        <v>0</v>
      </c>
      <c r="J214" s="65">
        <f t="shared" si="50"/>
        <v>3</v>
      </c>
    </row>
    <row r="215" spans="1:10" ht="20.399999999999999" customHeight="1" x14ac:dyDescent="0.3">
      <c r="A215" s="392" t="s">
        <v>316</v>
      </c>
      <c r="B215" s="89" t="s">
        <v>317</v>
      </c>
      <c r="C215" s="90">
        <v>1</v>
      </c>
      <c r="D215" s="90">
        <v>1</v>
      </c>
      <c r="E215" s="90">
        <v>0</v>
      </c>
      <c r="F215" s="90">
        <v>1</v>
      </c>
      <c r="G215" s="90">
        <v>0</v>
      </c>
      <c r="H215" s="90">
        <v>0</v>
      </c>
      <c r="I215" s="90">
        <v>0</v>
      </c>
      <c r="J215" s="90">
        <f>SUM(C215:I215)</f>
        <v>3</v>
      </c>
    </row>
    <row r="216" spans="1:10" ht="21" customHeight="1" x14ac:dyDescent="0.3">
      <c r="A216" s="401" t="s">
        <v>194</v>
      </c>
      <c r="B216" s="402"/>
      <c r="C216" s="384">
        <f t="shared" ref="C216:J216" si="51">C9+C30+C34+C43+C46+C56+C73+C87+C102+C100+C112+C119+C134+C139+C149+C171+C173+C187+C191+C195+C197+C199+C205+C209+C214</f>
        <v>21064</v>
      </c>
      <c r="D216" s="384">
        <f t="shared" si="51"/>
        <v>20217</v>
      </c>
      <c r="E216" s="384">
        <f t="shared" si="51"/>
        <v>20303</v>
      </c>
      <c r="F216" s="384">
        <f t="shared" si="51"/>
        <v>19957</v>
      </c>
      <c r="G216" s="384">
        <f t="shared" si="51"/>
        <v>19825</v>
      </c>
      <c r="H216" s="384">
        <f t="shared" si="51"/>
        <v>19799</v>
      </c>
      <c r="I216" s="384">
        <f t="shared" si="51"/>
        <v>16596</v>
      </c>
      <c r="J216" s="384">
        <f t="shared" si="51"/>
        <v>137761</v>
      </c>
    </row>
  </sheetData>
  <mergeCells count="10">
    <mergeCell ref="I1:J1"/>
    <mergeCell ref="A2:J2"/>
    <mergeCell ref="A3:J3"/>
    <mergeCell ref="A4:J4"/>
    <mergeCell ref="A216:B216"/>
    <mergeCell ref="A5:J5"/>
    <mergeCell ref="A7:A8"/>
    <mergeCell ref="B7:B8"/>
    <mergeCell ref="C7:I7"/>
    <mergeCell ref="J7:J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3" workbookViewId="0">
      <selection activeCell="C30" sqref="C30"/>
    </sheetView>
  </sheetViews>
  <sheetFormatPr defaultRowHeight="13.8" x14ac:dyDescent="0.25"/>
  <cols>
    <col min="1" max="1" width="11.21875" style="3" customWidth="1"/>
    <col min="2" max="2" width="41" style="3" customWidth="1"/>
    <col min="3" max="3" width="8.44140625" style="3" customWidth="1"/>
    <col min="4" max="5" width="8.21875" style="3" customWidth="1"/>
    <col min="6" max="6" width="8.6640625" style="3" customWidth="1"/>
    <col min="7" max="7" width="8.88671875" style="3"/>
    <col min="8" max="8" width="8.109375" style="3" customWidth="1"/>
    <col min="9" max="9" width="8.88671875" style="3"/>
    <col min="10" max="10" width="12.33203125" style="3" customWidth="1"/>
    <col min="11" max="16384" width="8.88671875" style="3"/>
  </cols>
  <sheetData>
    <row r="1" spans="1:10" ht="15.6" x14ac:dyDescent="0.3">
      <c r="A1" s="235" t="s">
        <v>47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15.6" x14ac:dyDescent="0.3">
      <c r="A2" s="235" t="s">
        <v>388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15.6" x14ac:dyDescent="0.3">
      <c r="A3" s="236" t="s">
        <v>48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0" ht="15.6" x14ac:dyDescent="0.3">
      <c r="A4" s="235" t="s">
        <v>49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0" ht="15.6" x14ac:dyDescent="0.3">
      <c r="A5" s="236" t="s">
        <v>498</v>
      </c>
      <c r="B5" s="236"/>
      <c r="C5" s="236"/>
      <c r="D5" s="236"/>
      <c r="E5" s="236"/>
      <c r="F5" s="236"/>
      <c r="G5" s="236"/>
      <c r="H5" s="236"/>
      <c r="I5" s="236"/>
      <c r="J5" s="236"/>
    </row>
    <row r="6" spans="1:10" ht="15.6" x14ac:dyDescent="0.3">
      <c r="A6" s="237" t="s">
        <v>8</v>
      </c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4.4" thickBot="1" x14ac:dyDescent="0.3"/>
    <row r="8" spans="1:10" ht="27" customHeight="1" x14ac:dyDescent="0.25">
      <c r="A8" s="241" t="s">
        <v>331</v>
      </c>
      <c r="B8" s="243" t="s">
        <v>508</v>
      </c>
      <c r="C8" s="239" t="s">
        <v>478</v>
      </c>
      <c r="D8" s="239"/>
      <c r="E8" s="239"/>
      <c r="F8" s="239"/>
      <c r="G8" s="239"/>
      <c r="H8" s="239"/>
      <c r="I8" s="240"/>
      <c r="J8" s="245" t="s">
        <v>332</v>
      </c>
    </row>
    <row r="9" spans="1:10" ht="30" customHeight="1" x14ac:dyDescent="0.25">
      <c r="A9" s="242"/>
      <c r="B9" s="244"/>
      <c r="C9" s="130" t="s">
        <v>14</v>
      </c>
      <c r="D9" s="130" t="s">
        <v>15</v>
      </c>
      <c r="E9" s="130" t="s">
        <v>16</v>
      </c>
      <c r="F9" s="130" t="s">
        <v>17</v>
      </c>
      <c r="G9" s="130" t="s">
        <v>18</v>
      </c>
      <c r="H9" s="130" t="s">
        <v>19</v>
      </c>
      <c r="I9" s="130" t="s">
        <v>20</v>
      </c>
      <c r="J9" s="246"/>
    </row>
    <row r="10" spans="1:10" ht="20.399999999999999" customHeight="1" x14ac:dyDescent="0.3">
      <c r="A10" s="107" t="s">
        <v>35</v>
      </c>
      <c r="B10" s="89" t="s">
        <v>270</v>
      </c>
      <c r="C10" s="90">
        <v>0</v>
      </c>
      <c r="D10" s="90">
        <v>0</v>
      </c>
      <c r="E10" s="90">
        <v>0</v>
      </c>
      <c r="F10" s="90">
        <v>0</v>
      </c>
      <c r="G10" s="90">
        <v>1</v>
      </c>
      <c r="H10" s="90">
        <v>0</v>
      </c>
      <c r="I10" s="90">
        <v>0</v>
      </c>
      <c r="J10" s="104">
        <f t="shared" ref="J10:J38" si="0">SUM(C10:I10)</f>
        <v>1</v>
      </c>
    </row>
    <row r="11" spans="1:10" ht="31.8" customHeight="1" x14ac:dyDescent="0.3">
      <c r="A11" s="107" t="s">
        <v>26</v>
      </c>
      <c r="B11" s="89" t="s">
        <v>27</v>
      </c>
      <c r="C11" s="90">
        <v>42</v>
      </c>
      <c r="D11" s="90">
        <v>26</v>
      </c>
      <c r="E11" s="90">
        <v>26</v>
      </c>
      <c r="F11" s="90">
        <v>28</v>
      </c>
      <c r="G11" s="90">
        <v>23</v>
      </c>
      <c r="H11" s="90">
        <v>25</v>
      </c>
      <c r="I11" s="90">
        <v>28</v>
      </c>
      <c r="J11" s="104">
        <f t="shared" si="0"/>
        <v>198</v>
      </c>
    </row>
    <row r="12" spans="1:10" ht="30" customHeight="1" x14ac:dyDescent="0.3">
      <c r="A12" s="107" t="s">
        <v>218</v>
      </c>
      <c r="B12" s="89" t="s">
        <v>271</v>
      </c>
      <c r="C12" s="90">
        <v>1</v>
      </c>
      <c r="D12" s="90">
        <v>0</v>
      </c>
      <c r="E12" s="90">
        <v>1</v>
      </c>
      <c r="F12" s="90">
        <v>0</v>
      </c>
      <c r="G12" s="90">
        <v>1</v>
      </c>
      <c r="H12" s="90">
        <v>0</v>
      </c>
      <c r="I12" s="90">
        <v>1</v>
      </c>
      <c r="J12" s="104">
        <f t="shared" si="0"/>
        <v>4</v>
      </c>
    </row>
    <row r="13" spans="1:10" ht="18" customHeight="1" x14ac:dyDescent="0.3">
      <c r="A13" s="107" t="s">
        <v>187</v>
      </c>
      <c r="B13" s="89" t="s">
        <v>186</v>
      </c>
      <c r="C13" s="90">
        <v>2</v>
      </c>
      <c r="D13" s="90">
        <v>3</v>
      </c>
      <c r="E13" s="90">
        <v>2</v>
      </c>
      <c r="F13" s="90">
        <v>2</v>
      </c>
      <c r="G13" s="90">
        <v>2</v>
      </c>
      <c r="H13" s="90">
        <v>2</v>
      </c>
      <c r="I13" s="90">
        <v>2</v>
      </c>
      <c r="J13" s="104">
        <f t="shared" si="0"/>
        <v>15</v>
      </c>
    </row>
    <row r="14" spans="1:10" ht="30" customHeight="1" x14ac:dyDescent="0.3">
      <c r="A14" s="107" t="s">
        <v>266</v>
      </c>
      <c r="B14" s="89" t="s">
        <v>274</v>
      </c>
      <c r="C14" s="90">
        <v>3</v>
      </c>
      <c r="D14" s="90">
        <v>3</v>
      </c>
      <c r="E14" s="90">
        <v>3</v>
      </c>
      <c r="F14" s="90">
        <v>4</v>
      </c>
      <c r="G14" s="90">
        <v>3</v>
      </c>
      <c r="H14" s="90">
        <v>3</v>
      </c>
      <c r="I14" s="90">
        <v>3</v>
      </c>
      <c r="J14" s="104">
        <f t="shared" si="0"/>
        <v>22</v>
      </c>
    </row>
    <row r="15" spans="1:10" ht="30.6" customHeight="1" x14ac:dyDescent="0.3">
      <c r="A15" s="107" t="s">
        <v>267</v>
      </c>
      <c r="B15" s="89" t="s">
        <v>273</v>
      </c>
      <c r="C15" s="90">
        <v>2</v>
      </c>
      <c r="D15" s="90">
        <v>2</v>
      </c>
      <c r="E15" s="90">
        <v>3</v>
      </c>
      <c r="F15" s="90">
        <v>2</v>
      </c>
      <c r="G15" s="90">
        <v>1</v>
      </c>
      <c r="H15" s="90">
        <v>0</v>
      </c>
      <c r="I15" s="90">
        <v>3</v>
      </c>
      <c r="J15" s="104">
        <f t="shared" si="0"/>
        <v>13</v>
      </c>
    </row>
    <row r="16" spans="1:10" ht="31.2" x14ac:dyDescent="0.3">
      <c r="A16" s="107" t="s">
        <v>215</v>
      </c>
      <c r="B16" s="89" t="s">
        <v>272</v>
      </c>
      <c r="C16" s="90">
        <v>4</v>
      </c>
      <c r="D16" s="90">
        <v>8</v>
      </c>
      <c r="E16" s="90">
        <v>5</v>
      </c>
      <c r="F16" s="90">
        <v>6</v>
      </c>
      <c r="G16" s="90">
        <v>5</v>
      </c>
      <c r="H16" s="90">
        <v>5</v>
      </c>
      <c r="I16" s="90">
        <v>5</v>
      </c>
      <c r="J16" s="104">
        <f t="shared" si="0"/>
        <v>38</v>
      </c>
    </row>
    <row r="17" spans="1:10" ht="21" customHeight="1" x14ac:dyDescent="0.3">
      <c r="A17" s="103">
        <v>39095</v>
      </c>
      <c r="B17" s="89" t="s">
        <v>106</v>
      </c>
      <c r="C17" s="90">
        <v>1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104">
        <f t="shared" si="0"/>
        <v>1</v>
      </c>
    </row>
    <row r="18" spans="1:10" ht="19.8" customHeight="1" x14ac:dyDescent="0.3">
      <c r="A18" s="222" t="s">
        <v>497</v>
      </c>
      <c r="B18" s="221" t="s">
        <v>471</v>
      </c>
      <c r="C18" s="219">
        <v>1</v>
      </c>
      <c r="D18" s="219">
        <v>1</v>
      </c>
      <c r="E18" s="219">
        <v>1</v>
      </c>
      <c r="F18" s="219">
        <v>1</v>
      </c>
      <c r="G18" s="219">
        <v>1</v>
      </c>
      <c r="H18" s="219">
        <v>1</v>
      </c>
      <c r="I18" s="219">
        <v>1</v>
      </c>
      <c r="J18" s="104">
        <f t="shared" si="0"/>
        <v>7</v>
      </c>
    </row>
    <row r="19" spans="1:10" ht="31.2" x14ac:dyDescent="0.3">
      <c r="A19" s="107" t="s">
        <v>189</v>
      </c>
      <c r="B19" s="89" t="s">
        <v>32</v>
      </c>
      <c r="C19" s="90">
        <v>16</v>
      </c>
      <c r="D19" s="90">
        <v>10</v>
      </c>
      <c r="E19" s="90">
        <v>12</v>
      </c>
      <c r="F19" s="90">
        <v>9</v>
      </c>
      <c r="G19" s="90">
        <v>11</v>
      </c>
      <c r="H19" s="90">
        <v>9</v>
      </c>
      <c r="I19" s="90">
        <v>10</v>
      </c>
      <c r="J19" s="104">
        <f t="shared" si="0"/>
        <v>77</v>
      </c>
    </row>
    <row r="20" spans="1:10" ht="15.6" x14ac:dyDescent="0.3">
      <c r="A20" s="210">
        <v>41652</v>
      </c>
      <c r="B20" s="220" t="s">
        <v>464</v>
      </c>
      <c r="C20" s="195">
        <v>0</v>
      </c>
      <c r="D20" s="195">
        <v>1</v>
      </c>
      <c r="E20" s="195">
        <v>0</v>
      </c>
      <c r="F20" s="195">
        <v>0</v>
      </c>
      <c r="G20" s="195">
        <v>0</v>
      </c>
      <c r="H20" s="195">
        <v>0</v>
      </c>
      <c r="I20" s="195">
        <v>0</v>
      </c>
      <c r="J20" s="104">
        <f t="shared" si="0"/>
        <v>1</v>
      </c>
    </row>
    <row r="21" spans="1:10" ht="30.6" customHeight="1" x14ac:dyDescent="0.3">
      <c r="A21" s="211" t="s">
        <v>28</v>
      </c>
      <c r="B21" s="179" t="s">
        <v>29</v>
      </c>
      <c r="C21" s="90">
        <v>8</v>
      </c>
      <c r="D21" s="90">
        <v>8</v>
      </c>
      <c r="E21" s="90">
        <v>5</v>
      </c>
      <c r="F21" s="90">
        <v>6</v>
      </c>
      <c r="G21" s="90">
        <v>6</v>
      </c>
      <c r="H21" s="90">
        <v>4</v>
      </c>
      <c r="I21" s="90">
        <v>5</v>
      </c>
      <c r="J21" s="104">
        <f t="shared" si="0"/>
        <v>42</v>
      </c>
    </row>
    <row r="22" spans="1:10" s="7" customFormat="1" ht="31.2" x14ac:dyDescent="0.3">
      <c r="A22" s="223" t="s">
        <v>496</v>
      </c>
      <c r="B22" s="218" t="s">
        <v>121</v>
      </c>
      <c r="C22" s="215">
        <v>4</v>
      </c>
      <c r="D22" s="215">
        <v>4</v>
      </c>
      <c r="E22" s="215">
        <v>0</v>
      </c>
      <c r="F22" s="215">
        <v>4</v>
      </c>
      <c r="G22" s="215">
        <v>4</v>
      </c>
      <c r="H22" s="215">
        <v>4</v>
      </c>
      <c r="I22" s="215">
        <v>4</v>
      </c>
      <c r="J22" s="104">
        <f t="shared" si="0"/>
        <v>24</v>
      </c>
    </row>
    <row r="23" spans="1:10" ht="17.399999999999999" customHeight="1" x14ac:dyDescent="0.3">
      <c r="A23" s="210">
        <v>43115</v>
      </c>
      <c r="B23" s="204" t="s">
        <v>465</v>
      </c>
      <c r="C23" s="195">
        <v>0</v>
      </c>
      <c r="D23" s="195">
        <v>2</v>
      </c>
      <c r="E23" s="195">
        <v>0</v>
      </c>
      <c r="F23" s="195">
        <v>0</v>
      </c>
      <c r="G23" s="195">
        <v>0</v>
      </c>
      <c r="H23" s="195">
        <v>0</v>
      </c>
      <c r="I23" s="195">
        <v>0</v>
      </c>
      <c r="J23" s="104">
        <f t="shared" si="0"/>
        <v>2</v>
      </c>
    </row>
    <row r="24" spans="1:10" ht="32.4" customHeight="1" x14ac:dyDescent="0.3">
      <c r="A24" s="103">
        <v>43480</v>
      </c>
      <c r="B24" s="179" t="s">
        <v>100</v>
      </c>
      <c r="C24" s="90">
        <v>3</v>
      </c>
      <c r="D24" s="90">
        <v>4</v>
      </c>
      <c r="E24" s="90">
        <v>5</v>
      </c>
      <c r="F24" s="90">
        <v>4</v>
      </c>
      <c r="G24" s="90">
        <v>3</v>
      </c>
      <c r="H24" s="90">
        <v>3</v>
      </c>
      <c r="I24" s="90">
        <v>3</v>
      </c>
      <c r="J24" s="104">
        <f t="shared" si="0"/>
        <v>25</v>
      </c>
    </row>
    <row r="25" spans="1:10" ht="28.2" customHeight="1" x14ac:dyDescent="0.3">
      <c r="A25" s="223" t="s">
        <v>454</v>
      </c>
      <c r="B25" s="218" t="s">
        <v>25</v>
      </c>
      <c r="C25" s="215">
        <v>2</v>
      </c>
      <c r="D25" s="215">
        <v>1</v>
      </c>
      <c r="E25" s="215">
        <v>1</v>
      </c>
      <c r="F25" s="215">
        <v>1</v>
      </c>
      <c r="G25" s="215">
        <v>1</v>
      </c>
      <c r="H25" s="215">
        <v>1</v>
      </c>
      <c r="I25" s="215">
        <v>1</v>
      </c>
      <c r="J25" s="104">
        <f t="shared" si="0"/>
        <v>8</v>
      </c>
    </row>
    <row r="26" spans="1:10" ht="21.6" customHeight="1" x14ac:dyDescent="0.3">
      <c r="A26" s="211" t="s">
        <v>190</v>
      </c>
      <c r="B26" s="179" t="s">
        <v>89</v>
      </c>
      <c r="C26" s="90">
        <v>28</v>
      </c>
      <c r="D26" s="90">
        <v>23</v>
      </c>
      <c r="E26" s="90">
        <v>15</v>
      </c>
      <c r="F26" s="90">
        <v>13</v>
      </c>
      <c r="G26" s="90">
        <v>17</v>
      </c>
      <c r="H26" s="90">
        <v>13</v>
      </c>
      <c r="I26" s="90">
        <v>14</v>
      </c>
      <c r="J26" s="104">
        <f t="shared" si="0"/>
        <v>123</v>
      </c>
    </row>
    <row r="27" spans="1:10" ht="31.2" customHeight="1" x14ac:dyDescent="0.3">
      <c r="A27" s="211" t="s">
        <v>409</v>
      </c>
      <c r="B27" s="179" t="s">
        <v>327</v>
      </c>
      <c r="C27" s="90">
        <v>14</v>
      </c>
      <c r="D27" s="90">
        <v>10</v>
      </c>
      <c r="E27" s="90">
        <v>11</v>
      </c>
      <c r="F27" s="90">
        <v>10</v>
      </c>
      <c r="G27" s="90">
        <v>12</v>
      </c>
      <c r="H27" s="90">
        <v>12</v>
      </c>
      <c r="I27" s="90">
        <v>12</v>
      </c>
      <c r="J27" s="104">
        <f t="shared" si="0"/>
        <v>81</v>
      </c>
    </row>
    <row r="28" spans="1:10" ht="31.8" customHeight="1" x14ac:dyDescent="0.3">
      <c r="A28" s="211" t="s">
        <v>265</v>
      </c>
      <c r="B28" s="179" t="s">
        <v>144</v>
      </c>
      <c r="C28" s="90">
        <v>22</v>
      </c>
      <c r="D28" s="90">
        <v>12</v>
      </c>
      <c r="E28" s="90">
        <v>10</v>
      </c>
      <c r="F28" s="90">
        <v>9</v>
      </c>
      <c r="G28" s="90">
        <v>5</v>
      </c>
      <c r="H28" s="90">
        <v>6</v>
      </c>
      <c r="I28" s="90">
        <v>9</v>
      </c>
      <c r="J28" s="104">
        <f t="shared" si="0"/>
        <v>73</v>
      </c>
    </row>
    <row r="29" spans="1:10" ht="30.6" customHeight="1" x14ac:dyDescent="0.3">
      <c r="A29" s="211" t="s">
        <v>268</v>
      </c>
      <c r="B29" s="179" t="s">
        <v>33</v>
      </c>
      <c r="C29" s="90">
        <v>1</v>
      </c>
      <c r="D29" s="90">
        <v>2</v>
      </c>
      <c r="E29" s="90">
        <v>1</v>
      </c>
      <c r="F29" s="90">
        <v>0</v>
      </c>
      <c r="G29" s="90">
        <v>0</v>
      </c>
      <c r="H29" s="90">
        <v>0</v>
      </c>
      <c r="I29" s="90">
        <v>0</v>
      </c>
      <c r="J29" s="104">
        <f t="shared" si="0"/>
        <v>4</v>
      </c>
    </row>
    <row r="30" spans="1:10" ht="19.8" customHeight="1" x14ac:dyDescent="0.3">
      <c r="A30" s="211" t="s">
        <v>193</v>
      </c>
      <c r="B30" s="179" t="s">
        <v>44</v>
      </c>
      <c r="C30" s="90">
        <v>36</v>
      </c>
      <c r="D30" s="90">
        <v>37</v>
      </c>
      <c r="E30" s="90">
        <v>31</v>
      </c>
      <c r="F30" s="90">
        <v>33</v>
      </c>
      <c r="G30" s="90">
        <v>32</v>
      </c>
      <c r="H30" s="90">
        <v>33</v>
      </c>
      <c r="I30" s="90">
        <v>35</v>
      </c>
      <c r="J30" s="104">
        <f t="shared" si="0"/>
        <v>237</v>
      </c>
    </row>
    <row r="31" spans="1:10" ht="31.8" customHeight="1" x14ac:dyDescent="0.3">
      <c r="A31" s="211" t="s">
        <v>161</v>
      </c>
      <c r="B31" s="179" t="s">
        <v>45</v>
      </c>
      <c r="C31" s="90">
        <v>5</v>
      </c>
      <c r="D31" s="90">
        <v>9</v>
      </c>
      <c r="E31" s="90">
        <v>3</v>
      </c>
      <c r="F31" s="90">
        <v>4</v>
      </c>
      <c r="G31" s="90">
        <v>2</v>
      </c>
      <c r="H31" s="90">
        <v>2</v>
      </c>
      <c r="I31" s="90">
        <v>2</v>
      </c>
      <c r="J31" s="104">
        <f t="shared" si="0"/>
        <v>27</v>
      </c>
    </row>
    <row r="32" spans="1:10" ht="18.600000000000001" customHeight="1" x14ac:dyDescent="0.3">
      <c r="A32" s="211" t="s">
        <v>162</v>
      </c>
      <c r="B32" s="179" t="s">
        <v>132</v>
      </c>
      <c r="C32" s="90">
        <v>1</v>
      </c>
      <c r="D32" s="90">
        <v>1</v>
      </c>
      <c r="E32" s="90">
        <v>1</v>
      </c>
      <c r="F32" s="90">
        <v>0</v>
      </c>
      <c r="G32" s="90">
        <v>1</v>
      </c>
      <c r="H32" s="90">
        <v>0</v>
      </c>
      <c r="I32" s="90">
        <v>1</v>
      </c>
      <c r="J32" s="104">
        <f t="shared" si="0"/>
        <v>5</v>
      </c>
    </row>
    <row r="33" spans="1:10" ht="28.8" customHeight="1" x14ac:dyDescent="0.3">
      <c r="A33" s="211" t="s">
        <v>296</v>
      </c>
      <c r="B33" s="179" t="s">
        <v>302</v>
      </c>
      <c r="C33" s="90">
        <v>5</v>
      </c>
      <c r="D33" s="90">
        <v>1</v>
      </c>
      <c r="E33" s="90">
        <v>2</v>
      </c>
      <c r="F33" s="90">
        <v>2</v>
      </c>
      <c r="G33" s="90">
        <v>1</v>
      </c>
      <c r="H33" s="90">
        <v>3</v>
      </c>
      <c r="I33" s="90">
        <v>4</v>
      </c>
      <c r="J33" s="104">
        <f t="shared" si="0"/>
        <v>18</v>
      </c>
    </row>
    <row r="34" spans="1:10" s="60" customFormat="1" ht="15.6" x14ac:dyDescent="0.3">
      <c r="A34" s="224" t="s">
        <v>291</v>
      </c>
      <c r="B34" s="204" t="s">
        <v>381</v>
      </c>
      <c r="C34" s="195">
        <v>0</v>
      </c>
      <c r="D34" s="195">
        <v>2</v>
      </c>
      <c r="E34" s="195">
        <v>0</v>
      </c>
      <c r="F34" s="195">
        <v>0</v>
      </c>
      <c r="G34" s="195">
        <v>0</v>
      </c>
      <c r="H34" s="195">
        <v>0</v>
      </c>
      <c r="I34" s="195">
        <v>0</v>
      </c>
      <c r="J34" s="104">
        <f t="shared" si="0"/>
        <v>2</v>
      </c>
    </row>
    <row r="35" spans="1:10" ht="17.399999999999999" customHeight="1" x14ac:dyDescent="0.3">
      <c r="A35" s="225" t="s">
        <v>313</v>
      </c>
      <c r="B35" s="179" t="s">
        <v>329</v>
      </c>
      <c r="C35" s="90">
        <v>0</v>
      </c>
      <c r="D35" s="90">
        <v>19</v>
      </c>
      <c r="E35" s="90">
        <v>2</v>
      </c>
      <c r="F35" s="90">
        <v>14</v>
      </c>
      <c r="G35" s="90">
        <v>0</v>
      </c>
      <c r="H35" s="90">
        <v>0</v>
      </c>
      <c r="I35" s="90">
        <v>0</v>
      </c>
      <c r="J35" s="104">
        <f t="shared" si="0"/>
        <v>35</v>
      </c>
    </row>
    <row r="36" spans="1:10" ht="20.399999999999999" customHeight="1" x14ac:dyDescent="0.3">
      <c r="A36" s="226" t="s">
        <v>314</v>
      </c>
      <c r="B36" s="217" t="s">
        <v>315</v>
      </c>
      <c r="C36" s="216">
        <v>13</v>
      </c>
      <c r="D36" s="216">
        <v>13</v>
      </c>
      <c r="E36" s="216">
        <v>12</v>
      </c>
      <c r="F36" s="216">
        <v>12</v>
      </c>
      <c r="G36" s="216">
        <v>12</v>
      </c>
      <c r="H36" s="216">
        <v>12</v>
      </c>
      <c r="I36" s="216">
        <v>12</v>
      </c>
      <c r="J36" s="104">
        <f t="shared" si="0"/>
        <v>86</v>
      </c>
    </row>
    <row r="37" spans="1:10" ht="31.2" x14ac:dyDescent="0.3">
      <c r="A37" s="225" t="s">
        <v>23</v>
      </c>
      <c r="B37" s="179" t="s">
        <v>24</v>
      </c>
      <c r="C37" s="90">
        <v>0</v>
      </c>
      <c r="D37" s="90">
        <v>1</v>
      </c>
      <c r="E37" s="90">
        <v>0</v>
      </c>
      <c r="F37" s="90">
        <v>0</v>
      </c>
      <c r="G37" s="90">
        <v>0</v>
      </c>
      <c r="H37" s="90">
        <v>0</v>
      </c>
      <c r="I37" s="90">
        <v>0</v>
      </c>
      <c r="J37" s="104">
        <f t="shared" si="0"/>
        <v>1</v>
      </c>
    </row>
    <row r="38" spans="1:10" ht="16.2" thickBot="1" x14ac:dyDescent="0.35">
      <c r="A38" s="227"/>
      <c r="B38" s="119" t="s">
        <v>237</v>
      </c>
      <c r="C38" s="193">
        <f t="shared" ref="C38:I38" si="1">SUM(C10:C37)</f>
        <v>214</v>
      </c>
      <c r="D38" s="193">
        <f t="shared" ref="D38" si="2">SUM(D10:D37)</f>
        <v>203</v>
      </c>
      <c r="E38" s="193">
        <f t="shared" ref="E38" si="3">SUM(E10:E37)</f>
        <v>152</v>
      </c>
      <c r="F38" s="193">
        <f t="shared" ref="F38" si="4">SUM(F10:F37)</f>
        <v>164</v>
      </c>
      <c r="G38" s="193">
        <f t="shared" ref="G38" si="5">SUM(G10:G37)</f>
        <v>144</v>
      </c>
      <c r="H38" s="193">
        <f t="shared" ref="H38" si="6">SUM(H10:H37)</f>
        <v>138</v>
      </c>
      <c r="I38" s="193">
        <f t="shared" ref="I38" si="7">SUM(I10:I37)</f>
        <v>155</v>
      </c>
      <c r="J38" s="194">
        <f t="shared" si="0"/>
        <v>1170</v>
      </c>
    </row>
  </sheetData>
  <mergeCells count="10">
    <mergeCell ref="A6:J6"/>
    <mergeCell ref="C8:I8"/>
    <mergeCell ref="A8:A9"/>
    <mergeCell ref="B8:B9"/>
    <mergeCell ref="J8:J9"/>
    <mergeCell ref="A5:J5"/>
    <mergeCell ref="A1:J1"/>
    <mergeCell ref="A2:J2"/>
    <mergeCell ref="A3:J3"/>
    <mergeCell ref="A4:J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9" sqref="A9:J10"/>
    </sheetView>
  </sheetViews>
  <sheetFormatPr defaultRowHeight="13.8" x14ac:dyDescent="0.25"/>
  <cols>
    <col min="1" max="1" width="11.33203125" style="3" customWidth="1"/>
    <col min="2" max="2" width="39.88671875" style="3" customWidth="1"/>
    <col min="3" max="3" width="8.88671875" style="3" customWidth="1"/>
    <col min="4" max="4" width="8.33203125" style="3" customWidth="1"/>
    <col min="5" max="5" width="8.44140625" style="3" customWidth="1"/>
    <col min="6" max="6" width="8.88671875" style="3"/>
    <col min="7" max="7" width="8.44140625" style="3" customWidth="1"/>
    <col min="8" max="8" width="8.88671875" style="3"/>
    <col min="9" max="9" width="8.33203125" style="3" customWidth="1"/>
    <col min="10" max="10" width="12" style="3" customWidth="1"/>
    <col min="11" max="255" width="8.88671875" style="3"/>
    <col min="256" max="256" width="17.5546875" style="3" customWidth="1"/>
    <col min="257" max="257" width="11.33203125" style="3" customWidth="1"/>
    <col min="258" max="258" width="55.6640625" style="3" customWidth="1"/>
    <col min="259" max="259" width="9.5546875" style="3" customWidth="1"/>
    <col min="260" max="265" width="8.88671875" style="3"/>
    <col min="266" max="266" width="12" style="3" customWidth="1"/>
    <col min="267" max="511" width="8.88671875" style="3"/>
    <col min="512" max="512" width="17.5546875" style="3" customWidth="1"/>
    <col min="513" max="513" width="11.33203125" style="3" customWidth="1"/>
    <col min="514" max="514" width="55.6640625" style="3" customWidth="1"/>
    <col min="515" max="515" width="9.5546875" style="3" customWidth="1"/>
    <col min="516" max="521" width="8.88671875" style="3"/>
    <col min="522" max="522" width="12" style="3" customWidth="1"/>
    <col min="523" max="767" width="8.88671875" style="3"/>
    <col min="768" max="768" width="17.5546875" style="3" customWidth="1"/>
    <col min="769" max="769" width="11.33203125" style="3" customWidth="1"/>
    <col min="770" max="770" width="55.6640625" style="3" customWidth="1"/>
    <col min="771" max="771" width="9.5546875" style="3" customWidth="1"/>
    <col min="772" max="777" width="8.88671875" style="3"/>
    <col min="778" max="778" width="12" style="3" customWidth="1"/>
    <col min="779" max="1023" width="8.88671875" style="3"/>
    <col min="1024" max="1024" width="17.5546875" style="3" customWidth="1"/>
    <col min="1025" max="1025" width="11.33203125" style="3" customWidth="1"/>
    <col min="1026" max="1026" width="55.6640625" style="3" customWidth="1"/>
    <col min="1027" max="1027" width="9.5546875" style="3" customWidth="1"/>
    <col min="1028" max="1033" width="8.88671875" style="3"/>
    <col min="1034" max="1034" width="12" style="3" customWidth="1"/>
    <col min="1035" max="1279" width="8.88671875" style="3"/>
    <col min="1280" max="1280" width="17.5546875" style="3" customWidth="1"/>
    <col min="1281" max="1281" width="11.33203125" style="3" customWidth="1"/>
    <col min="1282" max="1282" width="55.6640625" style="3" customWidth="1"/>
    <col min="1283" max="1283" width="9.5546875" style="3" customWidth="1"/>
    <col min="1284" max="1289" width="8.88671875" style="3"/>
    <col min="1290" max="1290" width="12" style="3" customWidth="1"/>
    <col min="1291" max="1535" width="8.88671875" style="3"/>
    <col min="1536" max="1536" width="17.5546875" style="3" customWidth="1"/>
    <col min="1537" max="1537" width="11.33203125" style="3" customWidth="1"/>
    <col min="1538" max="1538" width="55.6640625" style="3" customWidth="1"/>
    <col min="1539" max="1539" width="9.5546875" style="3" customWidth="1"/>
    <col min="1540" max="1545" width="8.88671875" style="3"/>
    <col min="1546" max="1546" width="12" style="3" customWidth="1"/>
    <col min="1547" max="1791" width="8.88671875" style="3"/>
    <col min="1792" max="1792" width="17.5546875" style="3" customWidth="1"/>
    <col min="1793" max="1793" width="11.33203125" style="3" customWidth="1"/>
    <col min="1794" max="1794" width="55.6640625" style="3" customWidth="1"/>
    <col min="1795" max="1795" width="9.5546875" style="3" customWidth="1"/>
    <col min="1796" max="1801" width="8.88671875" style="3"/>
    <col min="1802" max="1802" width="12" style="3" customWidth="1"/>
    <col min="1803" max="2047" width="8.88671875" style="3"/>
    <col min="2048" max="2048" width="17.5546875" style="3" customWidth="1"/>
    <col min="2049" max="2049" width="11.33203125" style="3" customWidth="1"/>
    <col min="2050" max="2050" width="55.6640625" style="3" customWidth="1"/>
    <col min="2051" max="2051" width="9.5546875" style="3" customWidth="1"/>
    <col min="2052" max="2057" width="8.88671875" style="3"/>
    <col min="2058" max="2058" width="12" style="3" customWidth="1"/>
    <col min="2059" max="2303" width="8.88671875" style="3"/>
    <col min="2304" max="2304" width="17.5546875" style="3" customWidth="1"/>
    <col min="2305" max="2305" width="11.33203125" style="3" customWidth="1"/>
    <col min="2306" max="2306" width="55.6640625" style="3" customWidth="1"/>
    <col min="2307" max="2307" width="9.5546875" style="3" customWidth="1"/>
    <col min="2308" max="2313" width="8.88671875" style="3"/>
    <col min="2314" max="2314" width="12" style="3" customWidth="1"/>
    <col min="2315" max="2559" width="8.88671875" style="3"/>
    <col min="2560" max="2560" width="17.5546875" style="3" customWidth="1"/>
    <col min="2561" max="2561" width="11.33203125" style="3" customWidth="1"/>
    <col min="2562" max="2562" width="55.6640625" style="3" customWidth="1"/>
    <col min="2563" max="2563" width="9.5546875" style="3" customWidth="1"/>
    <col min="2564" max="2569" width="8.88671875" style="3"/>
    <col min="2570" max="2570" width="12" style="3" customWidth="1"/>
    <col min="2571" max="2815" width="8.88671875" style="3"/>
    <col min="2816" max="2816" width="17.5546875" style="3" customWidth="1"/>
    <col min="2817" max="2817" width="11.33203125" style="3" customWidth="1"/>
    <col min="2818" max="2818" width="55.6640625" style="3" customWidth="1"/>
    <col min="2819" max="2819" width="9.5546875" style="3" customWidth="1"/>
    <col min="2820" max="2825" width="8.88671875" style="3"/>
    <col min="2826" max="2826" width="12" style="3" customWidth="1"/>
    <col min="2827" max="3071" width="8.88671875" style="3"/>
    <col min="3072" max="3072" width="17.5546875" style="3" customWidth="1"/>
    <col min="3073" max="3073" width="11.33203125" style="3" customWidth="1"/>
    <col min="3074" max="3074" width="55.6640625" style="3" customWidth="1"/>
    <col min="3075" max="3075" width="9.5546875" style="3" customWidth="1"/>
    <col min="3076" max="3081" width="8.88671875" style="3"/>
    <col min="3082" max="3082" width="12" style="3" customWidth="1"/>
    <col min="3083" max="3327" width="8.88671875" style="3"/>
    <col min="3328" max="3328" width="17.5546875" style="3" customWidth="1"/>
    <col min="3329" max="3329" width="11.33203125" style="3" customWidth="1"/>
    <col min="3330" max="3330" width="55.6640625" style="3" customWidth="1"/>
    <col min="3331" max="3331" width="9.5546875" style="3" customWidth="1"/>
    <col min="3332" max="3337" width="8.88671875" style="3"/>
    <col min="3338" max="3338" width="12" style="3" customWidth="1"/>
    <col min="3339" max="3583" width="8.88671875" style="3"/>
    <col min="3584" max="3584" width="17.5546875" style="3" customWidth="1"/>
    <col min="3585" max="3585" width="11.33203125" style="3" customWidth="1"/>
    <col min="3586" max="3586" width="55.6640625" style="3" customWidth="1"/>
    <col min="3587" max="3587" width="9.5546875" style="3" customWidth="1"/>
    <col min="3588" max="3593" width="8.88671875" style="3"/>
    <col min="3594" max="3594" width="12" style="3" customWidth="1"/>
    <col min="3595" max="3839" width="8.88671875" style="3"/>
    <col min="3840" max="3840" width="17.5546875" style="3" customWidth="1"/>
    <col min="3841" max="3841" width="11.33203125" style="3" customWidth="1"/>
    <col min="3842" max="3842" width="55.6640625" style="3" customWidth="1"/>
    <col min="3843" max="3843" width="9.5546875" style="3" customWidth="1"/>
    <col min="3844" max="3849" width="8.88671875" style="3"/>
    <col min="3850" max="3850" width="12" style="3" customWidth="1"/>
    <col min="3851" max="4095" width="8.88671875" style="3"/>
    <col min="4096" max="4096" width="17.5546875" style="3" customWidth="1"/>
    <col min="4097" max="4097" width="11.33203125" style="3" customWidth="1"/>
    <col min="4098" max="4098" width="55.6640625" style="3" customWidth="1"/>
    <col min="4099" max="4099" width="9.5546875" style="3" customWidth="1"/>
    <col min="4100" max="4105" width="8.88671875" style="3"/>
    <col min="4106" max="4106" width="12" style="3" customWidth="1"/>
    <col min="4107" max="4351" width="8.88671875" style="3"/>
    <col min="4352" max="4352" width="17.5546875" style="3" customWidth="1"/>
    <col min="4353" max="4353" width="11.33203125" style="3" customWidth="1"/>
    <col min="4354" max="4354" width="55.6640625" style="3" customWidth="1"/>
    <col min="4355" max="4355" width="9.5546875" style="3" customWidth="1"/>
    <col min="4356" max="4361" width="8.88671875" style="3"/>
    <col min="4362" max="4362" width="12" style="3" customWidth="1"/>
    <col min="4363" max="4607" width="8.88671875" style="3"/>
    <col min="4608" max="4608" width="17.5546875" style="3" customWidth="1"/>
    <col min="4609" max="4609" width="11.33203125" style="3" customWidth="1"/>
    <col min="4610" max="4610" width="55.6640625" style="3" customWidth="1"/>
    <col min="4611" max="4611" width="9.5546875" style="3" customWidth="1"/>
    <col min="4612" max="4617" width="8.88671875" style="3"/>
    <col min="4618" max="4618" width="12" style="3" customWidth="1"/>
    <col min="4619" max="4863" width="8.88671875" style="3"/>
    <col min="4864" max="4864" width="17.5546875" style="3" customWidth="1"/>
    <col min="4865" max="4865" width="11.33203125" style="3" customWidth="1"/>
    <col min="4866" max="4866" width="55.6640625" style="3" customWidth="1"/>
    <col min="4867" max="4867" width="9.5546875" style="3" customWidth="1"/>
    <col min="4868" max="4873" width="8.88671875" style="3"/>
    <col min="4874" max="4874" width="12" style="3" customWidth="1"/>
    <col min="4875" max="5119" width="8.88671875" style="3"/>
    <col min="5120" max="5120" width="17.5546875" style="3" customWidth="1"/>
    <col min="5121" max="5121" width="11.33203125" style="3" customWidth="1"/>
    <col min="5122" max="5122" width="55.6640625" style="3" customWidth="1"/>
    <col min="5123" max="5123" width="9.5546875" style="3" customWidth="1"/>
    <col min="5124" max="5129" width="8.88671875" style="3"/>
    <col min="5130" max="5130" width="12" style="3" customWidth="1"/>
    <col min="5131" max="5375" width="8.88671875" style="3"/>
    <col min="5376" max="5376" width="17.5546875" style="3" customWidth="1"/>
    <col min="5377" max="5377" width="11.33203125" style="3" customWidth="1"/>
    <col min="5378" max="5378" width="55.6640625" style="3" customWidth="1"/>
    <col min="5379" max="5379" width="9.5546875" style="3" customWidth="1"/>
    <col min="5380" max="5385" width="8.88671875" style="3"/>
    <col min="5386" max="5386" width="12" style="3" customWidth="1"/>
    <col min="5387" max="5631" width="8.88671875" style="3"/>
    <col min="5632" max="5632" width="17.5546875" style="3" customWidth="1"/>
    <col min="5633" max="5633" width="11.33203125" style="3" customWidth="1"/>
    <col min="5634" max="5634" width="55.6640625" style="3" customWidth="1"/>
    <col min="5635" max="5635" width="9.5546875" style="3" customWidth="1"/>
    <col min="5636" max="5641" width="8.88671875" style="3"/>
    <col min="5642" max="5642" width="12" style="3" customWidth="1"/>
    <col min="5643" max="5887" width="8.88671875" style="3"/>
    <col min="5888" max="5888" width="17.5546875" style="3" customWidth="1"/>
    <col min="5889" max="5889" width="11.33203125" style="3" customWidth="1"/>
    <col min="5890" max="5890" width="55.6640625" style="3" customWidth="1"/>
    <col min="5891" max="5891" width="9.5546875" style="3" customWidth="1"/>
    <col min="5892" max="5897" width="8.88671875" style="3"/>
    <col min="5898" max="5898" width="12" style="3" customWidth="1"/>
    <col min="5899" max="6143" width="8.88671875" style="3"/>
    <col min="6144" max="6144" width="17.5546875" style="3" customWidth="1"/>
    <col min="6145" max="6145" width="11.33203125" style="3" customWidth="1"/>
    <col min="6146" max="6146" width="55.6640625" style="3" customWidth="1"/>
    <col min="6147" max="6147" width="9.5546875" style="3" customWidth="1"/>
    <col min="6148" max="6153" width="8.88671875" style="3"/>
    <col min="6154" max="6154" width="12" style="3" customWidth="1"/>
    <col min="6155" max="6399" width="8.88671875" style="3"/>
    <col min="6400" max="6400" width="17.5546875" style="3" customWidth="1"/>
    <col min="6401" max="6401" width="11.33203125" style="3" customWidth="1"/>
    <col min="6402" max="6402" width="55.6640625" style="3" customWidth="1"/>
    <col min="6403" max="6403" width="9.5546875" style="3" customWidth="1"/>
    <col min="6404" max="6409" width="8.88671875" style="3"/>
    <col min="6410" max="6410" width="12" style="3" customWidth="1"/>
    <col min="6411" max="6655" width="8.88671875" style="3"/>
    <col min="6656" max="6656" width="17.5546875" style="3" customWidth="1"/>
    <col min="6657" max="6657" width="11.33203125" style="3" customWidth="1"/>
    <col min="6658" max="6658" width="55.6640625" style="3" customWidth="1"/>
    <col min="6659" max="6659" width="9.5546875" style="3" customWidth="1"/>
    <col min="6660" max="6665" width="8.88671875" style="3"/>
    <col min="6666" max="6666" width="12" style="3" customWidth="1"/>
    <col min="6667" max="6911" width="8.88671875" style="3"/>
    <col min="6912" max="6912" width="17.5546875" style="3" customWidth="1"/>
    <col min="6913" max="6913" width="11.33203125" style="3" customWidth="1"/>
    <col min="6914" max="6914" width="55.6640625" style="3" customWidth="1"/>
    <col min="6915" max="6915" width="9.5546875" style="3" customWidth="1"/>
    <col min="6916" max="6921" width="8.88671875" style="3"/>
    <col min="6922" max="6922" width="12" style="3" customWidth="1"/>
    <col min="6923" max="7167" width="8.88671875" style="3"/>
    <col min="7168" max="7168" width="17.5546875" style="3" customWidth="1"/>
    <col min="7169" max="7169" width="11.33203125" style="3" customWidth="1"/>
    <col min="7170" max="7170" width="55.6640625" style="3" customWidth="1"/>
    <col min="7171" max="7171" width="9.5546875" style="3" customWidth="1"/>
    <col min="7172" max="7177" width="8.88671875" style="3"/>
    <col min="7178" max="7178" width="12" style="3" customWidth="1"/>
    <col min="7179" max="7423" width="8.88671875" style="3"/>
    <col min="7424" max="7424" width="17.5546875" style="3" customWidth="1"/>
    <col min="7425" max="7425" width="11.33203125" style="3" customWidth="1"/>
    <col min="7426" max="7426" width="55.6640625" style="3" customWidth="1"/>
    <col min="7427" max="7427" width="9.5546875" style="3" customWidth="1"/>
    <col min="7428" max="7433" width="8.88671875" style="3"/>
    <col min="7434" max="7434" width="12" style="3" customWidth="1"/>
    <col min="7435" max="7679" width="8.88671875" style="3"/>
    <col min="7680" max="7680" width="17.5546875" style="3" customWidth="1"/>
    <col min="7681" max="7681" width="11.33203125" style="3" customWidth="1"/>
    <col min="7682" max="7682" width="55.6640625" style="3" customWidth="1"/>
    <col min="7683" max="7683" width="9.5546875" style="3" customWidth="1"/>
    <col min="7684" max="7689" width="8.88671875" style="3"/>
    <col min="7690" max="7690" width="12" style="3" customWidth="1"/>
    <col min="7691" max="7935" width="8.88671875" style="3"/>
    <col min="7936" max="7936" width="17.5546875" style="3" customWidth="1"/>
    <col min="7937" max="7937" width="11.33203125" style="3" customWidth="1"/>
    <col min="7938" max="7938" width="55.6640625" style="3" customWidth="1"/>
    <col min="7939" max="7939" width="9.5546875" style="3" customWidth="1"/>
    <col min="7940" max="7945" width="8.88671875" style="3"/>
    <col min="7946" max="7946" width="12" style="3" customWidth="1"/>
    <col min="7947" max="8191" width="8.88671875" style="3"/>
    <col min="8192" max="8192" width="17.5546875" style="3" customWidth="1"/>
    <col min="8193" max="8193" width="11.33203125" style="3" customWidth="1"/>
    <col min="8194" max="8194" width="55.6640625" style="3" customWidth="1"/>
    <col min="8195" max="8195" width="9.5546875" style="3" customWidth="1"/>
    <col min="8196" max="8201" width="8.88671875" style="3"/>
    <col min="8202" max="8202" width="12" style="3" customWidth="1"/>
    <col min="8203" max="8447" width="8.88671875" style="3"/>
    <col min="8448" max="8448" width="17.5546875" style="3" customWidth="1"/>
    <col min="8449" max="8449" width="11.33203125" style="3" customWidth="1"/>
    <col min="8450" max="8450" width="55.6640625" style="3" customWidth="1"/>
    <col min="8451" max="8451" width="9.5546875" style="3" customWidth="1"/>
    <col min="8452" max="8457" width="8.88671875" style="3"/>
    <col min="8458" max="8458" width="12" style="3" customWidth="1"/>
    <col min="8459" max="8703" width="8.88671875" style="3"/>
    <col min="8704" max="8704" width="17.5546875" style="3" customWidth="1"/>
    <col min="8705" max="8705" width="11.33203125" style="3" customWidth="1"/>
    <col min="8706" max="8706" width="55.6640625" style="3" customWidth="1"/>
    <col min="8707" max="8707" width="9.5546875" style="3" customWidth="1"/>
    <col min="8708" max="8713" width="8.88671875" style="3"/>
    <col min="8714" max="8714" width="12" style="3" customWidth="1"/>
    <col min="8715" max="8959" width="8.88671875" style="3"/>
    <col min="8960" max="8960" width="17.5546875" style="3" customWidth="1"/>
    <col min="8961" max="8961" width="11.33203125" style="3" customWidth="1"/>
    <col min="8962" max="8962" width="55.6640625" style="3" customWidth="1"/>
    <col min="8963" max="8963" width="9.5546875" style="3" customWidth="1"/>
    <col min="8964" max="8969" width="8.88671875" style="3"/>
    <col min="8970" max="8970" width="12" style="3" customWidth="1"/>
    <col min="8971" max="9215" width="8.88671875" style="3"/>
    <col min="9216" max="9216" width="17.5546875" style="3" customWidth="1"/>
    <col min="9217" max="9217" width="11.33203125" style="3" customWidth="1"/>
    <col min="9218" max="9218" width="55.6640625" style="3" customWidth="1"/>
    <col min="9219" max="9219" width="9.5546875" style="3" customWidth="1"/>
    <col min="9220" max="9225" width="8.88671875" style="3"/>
    <col min="9226" max="9226" width="12" style="3" customWidth="1"/>
    <col min="9227" max="9471" width="8.88671875" style="3"/>
    <col min="9472" max="9472" width="17.5546875" style="3" customWidth="1"/>
    <col min="9473" max="9473" width="11.33203125" style="3" customWidth="1"/>
    <col min="9474" max="9474" width="55.6640625" style="3" customWidth="1"/>
    <col min="9475" max="9475" width="9.5546875" style="3" customWidth="1"/>
    <col min="9476" max="9481" width="8.88671875" style="3"/>
    <col min="9482" max="9482" width="12" style="3" customWidth="1"/>
    <col min="9483" max="9727" width="8.88671875" style="3"/>
    <col min="9728" max="9728" width="17.5546875" style="3" customWidth="1"/>
    <col min="9729" max="9729" width="11.33203125" style="3" customWidth="1"/>
    <col min="9730" max="9730" width="55.6640625" style="3" customWidth="1"/>
    <col min="9731" max="9731" width="9.5546875" style="3" customWidth="1"/>
    <col min="9732" max="9737" width="8.88671875" style="3"/>
    <col min="9738" max="9738" width="12" style="3" customWidth="1"/>
    <col min="9739" max="9983" width="8.88671875" style="3"/>
    <col min="9984" max="9984" width="17.5546875" style="3" customWidth="1"/>
    <col min="9985" max="9985" width="11.33203125" style="3" customWidth="1"/>
    <col min="9986" max="9986" width="55.6640625" style="3" customWidth="1"/>
    <col min="9987" max="9987" width="9.5546875" style="3" customWidth="1"/>
    <col min="9988" max="9993" width="8.88671875" style="3"/>
    <col min="9994" max="9994" width="12" style="3" customWidth="1"/>
    <col min="9995" max="10239" width="8.88671875" style="3"/>
    <col min="10240" max="10240" width="17.5546875" style="3" customWidth="1"/>
    <col min="10241" max="10241" width="11.33203125" style="3" customWidth="1"/>
    <col min="10242" max="10242" width="55.6640625" style="3" customWidth="1"/>
    <col min="10243" max="10243" width="9.5546875" style="3" customWidth="1"/>
    <col min="10244" max="10249" width="8.88671875" style="3"/>
    <col min="10250" max="10250" width="12" style="3" customWidth="1"/>
    <col min="10251" max="10495" width="8.88671875" style="3"/>
    <col min="10496" max="10496" width="17.5546875" style="3" customWidth="1"/>
    <col min="10497" max="10497" width="11.33203125" style="3" customWidth="1"/>
    <col min="10498" max="10498" width="55.6640625" style="3" customWidth="1"/>
    <col min="10499" max="10499" width="9.5546875" style="3" customWidth="1"/>
    <col min="10500" max="10505" width="8.88671875" style="3"/>
    <col min="10506" max="10506" width="12" style="3" customWidth="1"/>
    <col min="10507" max="10751" width="8.88671875" style="3"/>
    <col min="10752" max="10752" width="17.5546875" style="3" customWidth="1"/>
    <col min="10753" max="10753" width="11.33203125" style="3" customWidth="1"/>
    <col min="10754" max="10754" width="55.6640625" style="3" customWidth="1"/>
    <col min="10755" max="10755" width="9.5546875" style="3" customWidth="1"/>
    <col min="10756" max="10761" width="8.88671875" style="3"/>
    <col min="10762" max="10762" width="12" style="3" customWidth="1"/>
    <col min="10763" max="11007" width="8.88671875" style="3"/>
    <col min="11008" max="11008" width="17.5546875" style="3" customWidth="1"/>
    <col min="11009" max="11009" width="11.33203125" style="3" customWidth="1"/>
    <col min="11010" max="11010" width="55.6640625" style="3" customWidth="1"/>
    <col min="11011" max="11011" width="9.5546875" style="3" customWidth="1"/>
    <col min="11012" max="11017" width="8.88671875" style="3"/>
    <col min="11018" max="11018" width="12" style="3" customWidth="1"/>
    <col min="11019" max="11263" width="8.88671875" style="3"/>
    <col min="11264" max="11264" width="17.5546875" style="3" customWidth="1"/>
    <col min="11265" max="11265" width="11.33203125" style="3" customWidth="1"/>
    <col min="11266" max="11266" width="55.6640625" style="3" customWidth="1"/>
    <col min="11267" max="11267" width="9.5546875" style="3" customWidth="1"/>
    <col min="11268" max="11273" width="8.88671875" style="3"/>
    <col min="11274" max="11274" width="12" style="3" customWidth="1"/>
    <col min="11275" max="11519" width="8.88671875" style="3"/>
    <col min="11520" max="11520" width="17.5546875" style="3" customWidth="1"/>
    <col min="11521" max="11521" width="11.33203125" style="3" customWidth="1"/>
    <col min="11522" max="11522" width="55.6640625" style="3" customWidth="1"/>
    <col min="11523" max="11523" width="9.5546875" style="3" customWidth="1"/>
    <col min="11524" max="11529" width="8.88671875" style="3"/>
    <col min="11530" max="11530" width="12" style="3" customWidth="1"/>
    <col min="11531" max="11775" width="8.88671875" style="3"/>
    <col min="11776" max="11776" width="17.5546875" style="3" customWidth="1"/>
    <col min="11777" max="11777" width="11.33203125" style="3" customWidth="1"/>
    <col min="11778" max="11778" width="55.6640625" style="3" customWidth="1"/>
    <col min="11779" max="11779" width="9.5546875" style="3" customWidth="1"/>
    <col min="11780" max="11785" width="8.88671875" style="3"/>
    <col min="11786" max="11786" width="12" style="3" customWidth="1"/>
    <col min="11787" max="12031" width="8.88671875" style="3"/>
    <col min="12032" max="12032" width="17.5546875" style="3" customWidth="1"/>
    <col min="12033" max="12033" width="11.33203125" style="3" customWidth="1"/>
    <col min="12034" max="12034" width="55.6640625" style="3" customWidth="1"/>
    <col min="12035" max="12035" width="9.5546875" style="3" customWidth="1"/>
    <col min="12036" max="12041" width="8.88671875" style="3"/>
    <col min="12042" max="12042" width="12" style="3" customWidth="1"/>
    <col min="12043" max="12287" width="8.88671875" style="3"/>
    <col min="12288" max="12288" width="17.5546875" style="3" customWidth="1"/>
    <col min="12289" max="12289" width="11.33203125" style="3" customWidth="1"/>
    <col min="12290" max="12290" width="55.6640625" style="3" customWidth="1"/>
    <col min="12291" max="12291" width="9.5546875" style="3" customWidth="1"/>
    <col min="12292" max="12297" width="8.88671875" style="3"/>
    <col min="12298" max="12298" width="12" style="3" customWidth="1"/>
    <col min="12299" max="12543" width="8.88671875" style="3"/>
    <col min="12544" max="12544" width="17.5546875" style="3" customWidth="1"/>
    <col min="12545" max="12545" width="11.33203125" style="3" customWidth="1"/>
    <col min="12546" max="12546" width="55.6640625" style="3" customWidth="1"/>
    <col min="12547" max="12547" width="9.5546875" style="3" customWidth="1"/>
    <col min="12548" max="12553" width="8.88671875" style="3"/>
    <col min="12554" max="12554" width="12" style="3" customWidth="1"/>
    <col min="12555" max="12799" width="8.88671875" style="3"/>
    <col min="12800" max="12800" width="17.5546875" style="3" customWidth="1"/>
    <col min="12801" max="12801" width="11.33203125" style="3" customWidth="1"/>
    <col min="12802" max="12802" width="55.6640625" style="3" customWidth="1"/>
    <col min="12803" max="12803" width="9.5546875" style="3" customWidth="1"/>
    <col min="12804" max="12809" width="8.88671875" style="3"/>
    <col min="12810" max="12810" width="12" style="3" customWidth="1"/>
    <col min="12811" max="13055" width="8.88671875" style="3"/>
    <col min="13056" max="13056" width="17.5546875" style="3" customWidth="1"/>
    <col min="13057" max="13057" width="11.33203125" style="3" customWidth="1"/>
    <col min="13058" max="13058" width="55.6640625" style="3" customWidth="1"/>
    <col min="13059" max="13059" width="9.5546875" style="3" customWidth="1"/>
    <col min="13060" max="13065" width="8.88671875" style="3"/>
    <col min="13066" max="13066" width="12" style="3" customWidth="1"/>
    <col min="13067" max="13311" width="8.88671875" style="3"/>
    <col min="13312" max="13312" width="17.5546875" style="3" customWidth="1"/>
    <col min="13313" max="13313" width="11.33203125" style="3" customWidth="1"/>
    <col min="13314" max="13314" width="55.6640625" style="3" customWidth="1"/>
    <col min="13315" max="13315" width="9.5546875" style="3" customWidth="1"/>
    <col min="13316" max="13321" width="8.88671875" style="3"/>
    <col min="13322" max="13322" width="12" style="3" customWidth="1"/>
    <col min="13323" max="13567" width="8.88671875" style="3"/>
    <col min="13568" max="13568" width="17.5546875" style="3" customWidth="1"/>
    <col min="13569" max="13569" width="11.33203125" style="3" customWidth="1"/>
    <col min="13570" max="13570" width="55.6640625" style="3" customWidth="1"/>
    <col min="13571" max="13571" width="9.5546875" style="3" customWidth="1"/>
    <col min="13572" max="13577" width="8.88671875" style="3"/>
    <col min="13578" max="13578" width="12" style="3" customWidth="1"/>
    <col min="13579" max="13823" width="8.88671875" style="3"/>
    <col min="13824" max="13824" width="17.5546875" style="3" customWidth="1"/>
    <col min="13825" max="13825" width="11.33203125" style="3" customWidth="1"/>
    <col min="13826" max="13826" width="55.6640625" style="3" customWidth="1"/>
    <col min="13827" max="13827" width="9.5546875" style="3" customWidth="1"/>
    <col min="13828" max="13833" width="8.88671875" style="3"/>
    <col min="13834" max="13834" width="12" style="3" customWidth="1"/>
    <col min="13835" max="14079" width="8.88671875" style="3"/>
    <col min="14080" max="14080" width="17.5546875" style="3" customWidth="1"/>
    <col min="14081" max="14081" width="11.33203125" style="3" customWidth="1"/>
    <col min="14082" max="14082" width="55.6640625" style="3" customWidth="1"/>
    <col min="14083" max="14083" width="9.5546875" style="3" customWidth="1"/>
    <col min="14084" max="14089" width="8.88671875" style="3"/>
    <col min="14090" max="14090" width="12" style="3" customWidth="1"/>
    <col min="14091" max="14335" width="8.88671875" style="3"/>
    <col min="14336" max="14336" width="17.5546875" style="3" customWidth="1"/>
    <col min="14337" max="14337" width="11.33203125" style="3" customWidth="1"/>
    <col min="14338" max="14338" width="55.6640625" style="3" customWidth="1"/>
    <col min="14339" max="14339" width="9.5546875" style="3" customWidth="1"/>
    <col min="14340" max="14345" width="8.88671875" style="3"/>
    <col min="14346" max="14346" width="12" style="3" customWidth="1"/>
    <col min="14347" max="14591" width="8.88671875" style="3"/>
    <col min="14592" max="14592" width="17.5546875" style="3" customWidth="1"/>
    <col min="14593" max="14593" width="11.33203125" style="3" customWidth="1"/>
    <col min="14594" max="14594" width="55.6640625" style="3" customWidth="1"/>
    <col min="14595" max="14595" width="9.5546875" style="3" customWidth="1"/>
    <col min="14596" max="14601" width="8.88671875" style="3"/>
    <col min="14602" max="14602" width="12" style="3" customWidth="1"/>
    <col min="14603" max="14847" width="8.88671875" style="3"/>
    <col min="14848" max="14848" width="17.5546875" style="3" customWidth="1"/>
    <col min="14849" max="14849" width="11.33203125" style="3" customWidth="1"/>
    <col min="14850" max="14850" width="55.6640625" style="3" customWidth="1"/>
    <col min="14851" max="14851" width="9.5546875" style="3" customWidth="1"/>
    <col min="14852" max="14857" width="8.88671875" style="3"/>
    <col min="14858" max="14858" width="12" style="3" customWidth="1"/>
    <col min="14859" max="15103" width="8.88671875" style="3"/>
    <col min="15104" max="15104" width="17.5546875" style="3" customWidth="1"/>
    <col min="15105" max="15105" width="11.33203125" style="3" customWidth="1"/>
    <col min="15106" max="15106" width="55.6640625" style="3" customWidth="1"/>
    <col min="15107" max="15107" width="9.5546875" style="3" customWidth="1"/>
    <col min="15108" max="15113" width="8.88671875" style="3"/>
    <col min="15114" max="15114" width="12" style="3" customWidth="1"/>
    <col min="15115" max="15359" width="8.88671875" style="3"/>
    <col min="15360" max="15360" width="17.5546875" style="3" customWidth="1"/>
    <col min="15361" max="15361" width="11.33203125" style="3" customWidth="1"/>
    <col min="15362" max="15362" width="55.6640625" style="3" customWidth="1"/>
    <col min="15363" max="15363" width="9.5546875" style="3" customWidth="1"/>
    <col min="15364" max="15369" width="8.88671875" style="3"/>
    <col min="15370" max="15370" width="12" style="3" customWidth="1"/>
    <col min="15371" max="15615" width="8.88671875" style="3"/>
    <col min="15616" max="15616" width="17.5546875" style="3" customWidth="1"/>
    <col min="15617" max="15617" width="11.33203125" style="3" customWidth="1"/>
    <col min="15618" max="15618" width="55.6640625" style="3" customWidth="1"/>
    <col min="15619" max="15619" width="9.5546875" style="3" customWidth="1"/>
    <col min="15620" max="15625" width="8.88671875" style="3"/>
    <col min="15626" max="15626" width="12" style="3" customWidth="1"/>
    <col min="15627" max="15871" width="8.88671875" style="3"/>
    <col min="15872" max="15872" width="17.5546875" style="3" customWidth="1"/>
    <col min="15873" max="15873" width="11.33203125" style="3" customWidth="1"/>
    <col min="15874" max="15874" width="55.6640625" style="3" customWidth="1"/>
    <col min="15875" max="15875" width="9.5546875" style="3" customWidth="1"/>
    <col min="15876" max="15881" width="8.88671875" style="3"/>
    <col min="15882" max="15882" width="12" style="3" customWidth="1"/>
    <col min="15883" max="16127" width="8.88671875" style="3"/>
    <col min="16128" max="16128" width="17.5546875" style="3" customWidth="1"/>
    <col min="16129" max="16129" width="11.33203125" style="3" customWidth="1"/>
    <col min="16130" max="16130" width="55.6640625" style="3" customWidth="1"/>
    <col min="16131" max="16131" width="9.5546875" style="3" customWidth="1"/>
    <col min="16132" max="16137" width="8.88671875" style="3"/>
    <col min="16138" max="16138" width="12" style="3" customWidth="1"/>
    <col min="16139" max="16384" width="8.88671875" style="3"/>
  </cols>
  <sheetData>
    <row r="1" spans="1:10" ht="14.4" x14ac:dyDescent="0.3">
      <c r="I1" s="247" t="s">
        <v>257</v>
      </c>
      <c r="J1" s="247"/>
    </row>
    <row r="2" spans="1:10" ht="15.6" x14ac:dyDescent="0.3">
      <c r="A2" s="235" t="s">
        <v>47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15.6" x14ac:dyDescent="0.3">
      <c r="A3" s="235" t="s">
        <v>388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ht="15.6" x14ac:dyDescent="0.3">
      <c r="A4" s="236" t="s">
        <v>48</v>
      </c>
      <c r="B4" s="236"/>
      <c r="C4" s="236"/>
      <c r="D4" s="236"/>
      <c r="E4" s="236"/>
      <c r="F4" s="236"/>
      <c r="G4" s="236"/>
      <c r="H4" s="236"/>
      <c r="I4" s="236"/>
      <c r="J4" s="236"/>
    </row>
    <row r="5" spans="1:10" ht="15.6" x14ac:dyDescent="0.3">
      <c r="A5" s="235" t="s">
        <v>49</v>
      </c>
      <c r="B5" s="235"/>
      <c r="C5" s="235"/>
      <c r="D5" s="235"/>
      <c r="E5" s="235"/>
      <c r="F5" s="235"/>
      <c r="G5" s="235"/>
      <c r="H5" s="235"/>
      <c r="I5" s="235"/>
      <c r="J5" s="235"/>
    </row>
    <row r="6" spans="1:10" ht="15.6" x14ac:dyDescent="0.3">
      <c r="A6" s="236" t="s">
        <v>275</v>
      </c>
      <c r="B6" s="236"/>
      <c r="C6" s="236"/>
      <c r="D6" s="236"/>
      <c r="E6" s="236"/>
      <c r="F6" s="236"/>
      <c r="G6" s="236"/>
      <c r="H6" s="236"/>
      <c r="I6" s="236"/>
      <c r="J6" s="236"/>
    </row>
    <row r="7" spans="1:10" ht="15.6" x14ac:dyDescent="0.3">
      <c r="A7" s="237" t="s">
        <v>8</v>
      </c>
      <c r="B7" s="237"/>
      <c r="C7" s="237"/>
      <c r="D7" s="237"/>
      <c r="E7" s="237"/>
      <c r="F7" s="237"/>
      <c r="G7" s="237"/>
      <c r="H7" s="237"/>
      <c r="I7" s="237"/>
      <c r="J7" s="237"/>
    </row>
    <row r="8" spans="1:10" ht="14.4" thickBot="1" x14ac:dyDescent="0.3"/>
    <row r="9" spans="1:10" ht="28.8" customHeight="1" x14ac:dyDescent="0.25">
      <c r="A9" s="241" t="s">
        <v>331</v>
      </c>
      <c r="B9" s="243" t="s">
        <v>508</v>
      </c>
      <c r="C9" s="239" t="s">
        <v>478</v>
      </c>
      <c r="D9" s="239"/>
      <c r="E9" s="239"/>
      <c r="F9" s="239"/>
      <c r="G9" s="239"/>
      <c r="H9" s="239"/>
      <c r="I9" s="240"/>
      <c r="J9" s="245" t="s">
        <v>332</v>
      </c>
    </row>
    <row r="10" spans="1:10" ht="48.6" customHeight="1" x14ac:dyDescent="0.25">
      <c r="A10" s="242"/>
      <c r="B10" s="244"/>
      <c r="C10" s="83" t="s">
        <v>14</v>
      </c>
      <c r="D10" s="83" t="s">
        <v>15</v>
      </c>
      <c r="E10" s="83" t="s">
        <v>16</v>
      </c>
      <c r="F10" s="83" t="s">
        <v>17</v>
      </c>
      <c r="G10" s="83" t="s">
        <v>18</v>
      </c>
      <c r="H10" s="83" t="s">
        <v>19</v>
      </c>
      <c r="I10" s="83" t="s">
        <v>20</v>
      </c>
      <c r="J10" s="246"/>
    </row>
    <row r="11" spans="1:10" s="6" customFormat="1" ht="31.2" x14ac:dyDescent="0.3">
      <c r="A11" s="117" t="s">
        <v>26</v>
      </c>
      <c r="B11" s="87" t="s">
        <v>27</v>
      </c>
      <c r="C11" s="90">
        <v>2</v>
      </c>
      <c r="D11" s="90">
        <v>2</v>
      </c>
      <c r="E11" s="90">
        <v>2</v>
      </c>
      <c r="F11" s="90">
        <v>2</v>
      </c>
      <c r="G11" s="90">
        <v>2</v>
      </c>
      <c r="H11" s="90">
        <v>2</v>
      </c>
      <c r="I11" s="90">
        <v>2</v>
      </c>
      <c r="J11" s="104">
        <f>SUM(C11:I11)</f>
        <v>14</v>
      </c>
    </row>
    <row r="12" spans="1:10" ht="31.2" x14ac:dyDescent="0.3">
      <c r="A12" s="117" t="s">
        <v>443</v>
      </c>
      <c r="B12" s="87" t="s">
        <v>106</v>
      </c>
      <c r="C12" s="90">
        <v>4</v>
      </c>
      <c r="D12" s="90">
        <v>4</v>
      </c>
      <c r="E12" s="90">
        <v>4</v>
      </c>
      <c r="F12" s="90">
        <v>4</v>
      </c>
      <c r="G12" s="90">
        <v>4</v>
      </c>
      <c r="H12" s="90">
        <v>4</v>
      </c>
      <c r="I12" s="90">
        <v>4</v>
      </c>
      <c r="J12" s="104">
        <f t="shared" ref="J12:J17" si="0">SUM(C12:I12)</f>
        <v>28</v>
      </c>
    </row>
    <row r="13" spans="1:10" ht="22.8" customHeight="1" x14ac:dyDescent="0.3">
      <c r="A13" s="117" t="s">
        <v>190</v>
      </c>
      <c r="B13" s="87" t="s">
        <v>89</v>
      </c>
      <c r="C13" s="90">
        <v>6</v>
      </c>
      <c r="D13" s="90">
        <v>6</v>
      </c>
      <c r="E13" s="90">
        <v>6</v>
      </c>
      <c r="F13" s="90">
        <v>6</v>
      </c>
      <c r="G13" s="90">
        <v>6</v>
      </c>
      <c r="H13" s="90">
        <v>6</v>
      </c>
      <c r="I13" s="90">
        <v>6</v>
      </c>
      <c r="J13" s="104">
        <f t="shared" si="0"/>
        <v>42</v>
      </c>
    </row>
    <row r="14" spans="1:10" ht="26.4" customHeight="1" x14ac:dyDescent="0.3">
      <c r="A14" s="117" t="s">
        <v>192</v>
      </c>
      <c r="B14" s="87" t="s">
        <v>191</v>
      </c>
      <c r="C14" s="90">
        <v>4</v>
      </c>
      <c r="D14" s="90">
        <v>8</v>
      </c>
      <c r="E14" s="90">
        <v>8</v>
      </c>
      <c r="F14" s="90">
        <v>8</v>
      </c>
      <c r="G14" s="90">
        <v>8</v>
      </c>
      <c r="H14" s="90">
        <v>8</v>
      </c>
      <c r="I14" s="90">
        <v>8</v>
      </c>
      <c r="J14" s="104">
        <f t="shared" si="0"/>
        <v>52</v>
      </c>
    </row>
    <row r="15" spans="1:10" ht="25.2" customHeight="1" x14ac:dyDescent="0.3">
      <c r="A15" s="103" t="s">
        <v>277</v>
      </c>
      <c r="B15" s="89" t="s">
        <v>276</v>
      </c>
      <c r="C15" s="90">
        <v>230</v>
      </c>
      <c r="D15" s="90">
        <v>450</v>
      </c>
      <c r="E15" s="90">
        <v>670</v>
      </c>
      <c r="F15" s="90">
        <v>670</v>
      </c>
      <c r="G15" s="90">
        <v>670</v>
      </c>
      <c r="H15" s="90">
        <v>670</v>
      </c>
      <c r="I15" s="90">
        <v>670</v>
      </c>
      <c r="J15" s="104">
        <f t="shared" si="0"/>
        <v>4030</v>
      </c>
    </row>
    <row r="16" spans="1:10" ht="28.8" customHeight="1" x14ac:dyDescent="0.3">
      <c r="A16" s="103" t="s">
        <v>277</v>
      </c>
      <c r="B16" s="89" t="s">
        <v>278</v>
      </c>
      <c r="C16" s="90">
        <v>2</v>
      </c>
      <c r="D16" s="90">
        <v>2</v>
      </c>
      <c r="E16" s="90">
        <v>2</v>
      </c>
      <c r="F16" s="90">
        <v>2</v>
      </c>
      <c r="G16" s="90">
        <v>2</v>
      </c>
      <c r="H16" s="90">
        <v>2</v>
      </c>
      <c r="I16" s="90">
        <v>2</v>
      </c>
      <c r="J16" s="104">
        <f t="shared" si="0"/>
        <v>14</v>
      </c>
    </row>
    <row r="17" spans="1:10" ht="24.6" customHeight="1" x14ac:dyDescent="0.3">
      <c r="A17" s="103" t="s">
        <v>279</v>
      </c>
      <c r="B17" s="89" t="s">
        <v>280</v>
      </c>
      <c r="C17" s="90">
        <v>2</v>
      </c>
      <c r="D17" s="90">
        <v>80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104">
        <f t="shared" si="0"/>
        <v>82</v>
      </c>
    </row>
    <row r="18" spans="1:10" s="60" customFormat="1" ht="28.2" customHeight="1" thickBot="1" x14ac:dyDescent="0.35">
      <c r="A18" s="118"/>
      <c r="B18" s="119" t="s">
        <v>194</v>
      </c>
      <c r="C18" s="120">
        <f>SUM(C11:C17)</f>
        <v>250</v>
      </c>
      <c r="D18" s="120">
        <f t="shared" ref="D18:I18" si="1">SUM(D11:D17)</f>
        <v>552</v>
      </c>
      <c r="E18" s="120">
        <f t="shared" si="1"/>
        <v>692</v>
      </c>
      <c r="F18" s="120">
        <f t="shared" si="1"/>
        <v>692</v>
      </c>
      <c r="G18" s="120">
        <f t="shared" si="1"/>
        <v>692</v>
      </c>
      <c r="H18" s="120">
        <f t="shared" si="1"/>
        <v>692</v>
      </c>
      <c r="I18" s="120">
        <f t="shared" si="1"/>
        <v>692</v>
      </c>
      <c r="J18" s="121">
        <f>SUM(C18:I18)</f>
        <v>4262</v>
      </c>
    </row>
  </sheetData>
  <mergeCells count="11">
    <mergeCell ref="A6:J6"/>
    <mergeCell ref="I1:J1"/>
    <mergeCell ref="A2:J2"/>
    <mergeCell ref="A3:J3"/>
    <mergeCell ref="A4:J4"/>
    <mergeCell ref="A5:J5"/>
    <mergeCell ref="A7:J7"/>
    <mergeCell ref="C9:I9"/>
    <mergeCell ref="A9:A10"/>
    <mergeCell ref="B9:B10"/>
    <mergeCell ref="J9:J10"/>
  </mergeCells>
  <pageMargins left="0.25" right="0.25" top="0.75" bottom="0.75" header="0.3" footer="0.3"/>
  <pageSetup paperSize="9" scale="8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9" sqref="A9:J32"/>
    </sheetView>
  </sheetViews>
  <sheetFormatPr defaultColWidth="8.88671875" defaultRowHeight="13.8" x14ac:dyDescent="0.25"/>
  <cols>
    <col min="1" max="1" width="10.5546875" style="3" customWidth="1"/>
    <col min="2" max="2" width="37.88671875" style="3" customWidth="1"/>
    <col min="3" max="3" width="9" style="3" customWidth="1"/>
    <col min="4" max="5" width="8.88671875" style="3"/>
    <col min="6" max="6" width="8.44140625" style="3" customWidth="1"/>
    <col min="7" max="9" width="8.88671875" style="3"/>
    <col min="10" max="10" width="12" style="3" customWidth="1"/>
    <col min="11" max="16384" width="8.88671875" style="3"/>
  </cols>
  <sheetData>
    <row r="1" spans="1:10" x14ac:dyDescent="0.25">
      <c r="I1" s="247"/>
      <c r="J1" s="247"/>
    </row>
    <row r="2" spans="1:10" ht="15.6" x14ac:dyDescent="0.3">
      <c r="A2" s="235" t="s">
        <v>47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15.6" x14ac:dyDescent="0.3">
      <c r="A3" s="235" t="s">
        <v>388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ht="15.6" x14ac:dyDescent="0.3">
      <c r="A4" s="236" t="s">
        <v>48</v>
      </c>
      <c r="B4" s="236"/>
      <c r="C4" s="236"/>
      <c r="D4" s="236"/>
      <c r="E4" s="236"/>
      <c r="F4" s="236"/>
      <c r="G4" s="236"/>
      <c r="H4" s="236"/>
      <c r="I4" s="236"/>
      <c r="J4" s="236"/>
    </row>
    <row r="5" spans="1:10" ht="15.6" x14ac:dyDescent="0.3">
      <c r="A5" s="235" t="s">
        <v>49</v>
      </c>
      <c r="B5" s="235"/>
      <c r="C5" s="235"/>
      <c r="D5" s="235"/>
      <c r="E5" s="235"/>
      <c r="F5" s="235"/>
      <c r="G5" s="235"/>
      <c r="H5" s="235"/>
      <c r="I5" s="235"/>
      <c r="J5" s="235"/>
    </row>
    <row r="6" spans="1:10" ht="15.6" x14ac:dyDescent="0.3">
      <c r="A6" s="236" t="s">
        <v>289</v>
      </c>
      <c r="B6" s="236"/>
      <c r="C6" s="236"/>
      <c r="D6" s="236"/>
      <c r="E6" s="236"/>
      <c r="F6" s="236"/>
      <c r="G6" s="236"/>
      <c r="H6" s="236"/>
      <c r="I6" s="236"/>
      <c r="J6" s="236"/>
    </row>
    <row r="7" spans="1:10" ht="15.6" x14ac:dyDescent="0.3">
      <c r="A7" s="237" t="s">
        <v>8</v>
      </c>
      <c r="B7" s="237"/>
      <c r="C7" s="237"/>
      <c r="D7" s="237"/>
      <c r="E7" s="237"/>
      <c r="F7" s="237"/>
      <c r="G7" s="237"/>
      <c r="H7" s="237"/>
      <c r="I7" s="237"/>
      <c r="J7" s="237"/>
    </row>
    <row r="8" spans="1:10" ht="14.4" thickBot="1" x14ac:dyDescent="0.3"/>
    <row r="9" spans="1:10" ht="21.6" customHeight="1" x14ac:dyDescent="0.25">
      <c r="A9" s="98" t="s">
        <v>0</v>
      </c>
      <c r="B9" s="99" t="s">
        <v>511</v>
      </c>
      <c r="C9" s="248" t="s">
        <v>21</v>
      </c>
      <c r="D9" s="248"/>
      <c r="E9" s="248"/>
      <c r="F9" s="248"/>
      <c r="G9" s="248"/>
      <c r="H9" s="248"/>
      <c r="I9" s="249"/>
      <c r="J9" s="100" t="s">
        <v>6</v>
      </c>
    </row>
    <row r="10" spans="1:10" ht="14.4" customHeight="1" x14ac:dyDescent="0.25">
      <c r="A10" s="101" t="s">
        <v>1</v>
      </c>
      <c r="B10" s="128" t="s">
        <v>2</v>
      </c>
      <c r="C10" s="250" t="s">
        <v>14</v>
      </c>
      <c r="D10" s="250" t="s">
        <v>15</v>
      </c>
      <c r="E10" s="250" t="s">
        <v>16</v>
      </c>
      <c r="F10" s="250" t="s">
        <v>17</v>
      </c>
      <c r="G10" s="250" t="s">
        <v>18</v>
      </c>
      <c r="H10" s="250" t="s">
        <v>19</v>
      </c>
      <c r="I10" s="250" t="s">
        <v>20</v>
      </c>
      <c r="J10" s="102" t="s">
        <v>7</v>
      </c>
    </row>
    <row r="11" spans="1:10" ht="16.95" customHeight="1" x14ac:dyDescent="0.25">
      <c r="A11" s="101"/>
      <c r="B11" s="128" t="s">
        <v>3</v>
      </c>
      <c r="C11" s="251"/>
      <c r="D11" s="251"/>
      <c r="E11" s="251"/>
      <c r="F11" s="251"/>
      <c r="G11" s="251"/>
      <c r="H11" s="251"/>
      <c r="I11" s="251"/>
      <c r="J11" s="102" t="s">
        <v>12</v>
      </c>
    </row>
    <row r="12" spans="1:10" x14ac:dyDescent="0.25">
      <c r="A12" s="101"/>
      <c r="B12" s="128" t="s">
        <v>4</v>
      </c>
      <c r="C12" s="251"/>
      <c r="D12" s="251"/>
      <c r="E12" s="251"/>
      <c r="F12" s="251"/>
      <c r="G12" s="251"/>
      <c r="H12" s="251"/>
      <c r="I12" s="251"/>
      <c r="J12" s="102" t="s">
        <v>13</v>
      </c>
    </row>
    <row r="13" spans="1:10" x14ac:dyDescent="0.25">
      <c r="A13" s="174"/>
      <c r="B13" s="129" t="s">
        <v>5</v>
      </c>
      <c r="C13" s="252"/>
      <c r="D13" s="252"/>
      <c r="E13" s="252"/>
      <c r="F13" s="252"/>
      <c r="G13" s="252"/>
      <c r="H13" s="252"/>
      <c r="I13" s="252"/>
      <c r="J13" s="163"/>
    </row>
    <row r="14" spans="1:10" ht="21" customHeight="1" x14ac:dyDescent="0.3">
      <c r="A14" s="107" t="s">
        <v>165</v>
      </c>
      <c r="B14" s="307" t="s">
        <v>9</v>
      </c>
      <c r="C14" s="90">
        <v>2</v>
      </c>
      <c r="D14" s="90">
        <v>1</v>
      </c>
      <c r="E14" s="90">
        <v>0</v>
      </c>
      <c r="F14" s="90">
        <v>0</v>
      </c>
      <c r="G14" s="90">
        <v>2</v>
      </c>
      <c r="H14" s="90">
        <v>0</v>
      </c>
      <c r="I14" s="90">
        <v>0</v>
      </c>
      <c r="J14" s="104">
        <f>SUM(C14:I14)</f>
        <v>5</v>
      </c>
    </row>
    <row r="15" spans="1:10" ht="25.2" customHeight="1" x14ac:dyDescent="0.3">
      <c r="A15" s="103">
        <v>37644</v>
      </c>
      <c r="B15" s="88" t="s">
        <v>44</v>
      </c>
      <c r="C15" s="90">
        <v>1</v>
      </c>
      <c r="D15" s="90">
        <v>1</v>
      </c>
      <c r="E15" s="90">
        <v>0</v>
      </c>
      <c r="F15" s="90">
        <v>0</v>
      </c>
      <c r="G15" s="90">
        <v>2</v>
      </c>
      <c r="H15" s="90">
        <v>0</v>
      </c>
      <c r="I15" s="90">
        <v>0</v>
      </c>
      <c r="J15" s="104">
        <f t="shared" ref="J15:J31" si="0">SUM(C15:I15)</f>
        <v>4</v>
      </c>
    </row>
    <row r="16" spans="1:10" ht="34.799999999999997" customHeight="1" x14ac:dyDescent="0.3">
      <c r="A16" s="103">
        <v>38360</v>
      </c>
      <c r="B16" s="307" t="s">
        <v>166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1</v>
      </c>
      <c r="I16" s="90">
        <v>0</v>
      </c>
      <c r="J16" s="104">
        <f t="shared" si="0"/>
        <v>1</v>
      </c>
    </row>
    <row r="17" spans="1:10" ht="28.8" customHeight="1" x14ac:dyDescent="0.3">
      <c r="A17" s="107" t="s">
        <v>169</v>
      </c>
      <c r="B17" s="308" t="s">
        <v>168</v>
      </c>
      <c r="C17" s="90">
        <v>0</v>
      </c>
      <c r="D17" s="90">
        <v>0</v>
      </c>
      <c r="E17" s="90">
        <v>1</v>
      </c>
      <c r="F17" s="90">
        <v>0</v>
      </c>
      <c r="G17" s="90">
        <v>0</v>
      </c>
      <c r="H17" s="90">
        <v>0</v>
      </c>
      <c r="I17" s="90">
        <v>0</v>
      </c>
      <c r="J17" s="104">
        <f t="shared" si="0"/>
        <v>1</v>
      </c>
    </row>
    <row r="18" spans="1:10" ht="39" customHeight="1" x14ac:dyDescent="0.3">
      <c r="A18" s="103">
        <v>39455</v>
      </c>
      <c r="B18" s="307" t="s">
        <v>170</v>
      </c>
      <c r="C18" s="90">
        <v>1</v>
      </c>
      <c r="D18" s="90">
        <v>0</v>
      </c>
      <c r="E18" s="90">
        <v>0</v>
      </c>
      <c r="F18" s="90">
        <v>1</v>
      </c>
      <c r="G18" s="90">
        <v>0</v>
      </c>
      <c r="H18" s="90">
        <v>0</v>
      </c>
      <c r="I18" s="90">
        <v>1</v>
      </c>
      <c r="J18" s="104">
        <f t="shared" si="0"/>
        <v>3</v>
      </c>
    </row>
    <row r="19" spans="1:10" ht="34.200000000000003" customHeight="1" x14ac:dyDescent="0.3">
      <c r="A19" s="181" t="s">
        <v>26</v>
      </c>
      <c r="B19" s="310" t="s">
        <v>27</v>
      </c>
      <c r="C19" s="91">
        <v>0</v>
      </c>
      <c r="D19" s="91">
        <v>1</v>
      </c>
      <c r="E19" s="91">
        <v>0</v>
      </c>
      <c r="F19" s="91">
        <v>1</v>
      </c>
      <c r="G19" s="91">
        <v>1</v>
      </c>
      <c r="H19" s="91">
        <v>0</v>
      </c>
      <c r="I19" s="91">
        <v>0</v>
      </c>
      <c r="J19" s="104">
        <f t="shared" si="0"/>
        <v>3</v>
      </c>
    </row>
    <row r="20" spans="1:10" ht="46.8" customHeight="1" x14ac:dyDescent="0.3">
      <c r="A20" s="103">
        <v>41647</v>
      </c>
      <c r="B20" s="88" t="s">
        <v>286</v>
      </c>
      <c r="C20" s="90">
        <v>1</v>
      </c>
      <c r="D20" s="90">
        <v>0</v>
      </c>
      <c r="E20" s="90">
        <v>1</v>
      </c>
      <c r="F20" s="90">
        <v>0</v>
      </c>
      <c r="G20" s="90">
        <v>0</v>
      </c>
      <c r="H20" s="90">
        <v>0</v>
      </c>
      <c r="I20" s="90">
        <v>0</v>
      </c>
      <c r="J20" s="104">
        <f t="shared" si="0"/>
        <v>2</v>
      </c>
    </row>
    <row r="21" spans="1:10" ht="40.799999999999997" customHeight="1" x14ac:dyDescent="0.3">
      <c r="A21" s="103">
        <v>37630</v>
      </c>
      <c r="B21" s="307" t="s">
        <v>287</v>
      </c>
      <c r="C21" s="90">
        <v>0</v>
      </c>
      <c r="D21" s="90">
        <v>0</v>
      </c>
      <c r="E21" s="90">
        <v>0</v>
      </c>
      <c r="F21" s="90">
        <v>1</v>
      </c>
      <c r="G21" s="90">
        <v>1</v>
      </c>
      <c r="H21" s="90">
        <v>1</v>
      </c>
      <c r="I21" s="90">
        <v>1</v>
      </c>
      <c r="J21" s="104">
        <f t="shared" si="0"/>
        <v>4</v>
      </c>
    </row>
    <row r="22" spans="1:10" ht="49.8" customHeight="1" x14ac:dyDescent="0.3">
      <c r="A22" s="316">
        <v>38364</v>
      </c>
      <c r="B22" s="311" t="s">
        <v>439</v>
      </c>
      <c r="C22" s="312">
        <v>0</v>
      </c>
      <c r="D22" s="312">
        <v>0</v>
      </c>
      <c r="E22" s="312">
        <v>0</v>
      </c>
      <c r="F22" s="312">
        <v>1</v>
      </c>
      <c r="G22" s="312">
        <v>0</v>
      </c>
      <c r="H22" s="312">
        <v>0</v>
      </c>
      <c r="I22" s="312">
        <v>1</v>
      </c>
      <c r="J22" s="104">
        <f t="shared" si="0"/>
        <v>2</v>
      </c>
    </row>
    <row r="23" spans="1:10" ht="46.8" x14ac:dyDescent="0.3">
      <c r="A23" s="103">
        <v>38365</v>
      </c>
      <c r="B23" s="88" t="s">
        <v>272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90">
        <v>1</v>
      </c>
      <c r="I23" s="90">
        <v>0</v>
      </c>
      <c r="J23" s="104">
        <f t="shared" si="0"/>
        <v>1</v>
      </c>
    </row>
    <row r="24" spans="1:10" ht="55.2" customHeight="1" x14ac:dyDescent="0.3">
      <c r="A24" s="103">
        <v>40191</v>
      </c>
      <c r="B24" s="307" t="s">
        <v>188</v>
      </c>
      <c r="C24" s="91">
        <v>1</v>
      </c>
      <c r="D24" s="91">
        <v>1</v>
      </c>
      <c r="E24" s="91">
        <v>2</v>
      </c>
      <c r="F24" s="91">
        <v>2</v>
      </c>
      <c r="G24" s="91">
        <v>2</v>
      </c>
      <c r="H24" s="91">
        <v>2</v>
      </c>
      <c r="I24" s="91">
        <v>2</v>
      </c>
      <c r="J24" s="104">
        <f t="shared" si="0"/>
        <v>12</v>
      </c>
    </row>
    <row r="25" spans="1:10" s="7" customFormat="1" ht="48" customHeight="1" x14ac:dyDescent="0.3">
      <c r="A25" s="316">
        <v>43845</v>
      </c>
      <c r="B25" s="311" t="s">
        <v>25</v>
      </c>
      <c r="C25" s="312">
        <v>0</v>
      </c>
      <c r="D25" s="312">
        <v>1</v>
      </c>
      <c r="E25" s="312">
        <v>0</v>
      </c>
      <c r="F25" s="312">
        <v>1</v>
      </c>
      <c r="G25" s="312">
        <v>0</v>
      </c>
      <c r="H25" s="312">
        <v>1</v>
      </c>
      <c r="I25" s="312">
        <v>0</v>
      </c>
      <c r="J25" s="317">
        <f>SUM(C25:I25)</f>
        <v>3</v>
      </c>
    </row>
    <row r="26" spans="1:10" ht="38.4" customHeight="1" x14ac:dyDescent="0.3">
      <c r="A26" s="103">
        <v>37639</v>
      </c>
      <c r="B26" s="307" t="s">
        <v>327</v>
      </c>
      <c r="C26" s="90">
        <v>0</v>
      </c>
      <c r="D26" s="90">
        <v>1</v>
      </c>
      <c r="E26" s="90">
        <v>0</v>
      </c>
      <c r="F26" s="90">
        <v>1</v>
      </c>
      <c r="G26" s="90">
        <v>0</v>
      </c>
      <c r="H26" s="90">
        <v>0</v>
      </c>
      <c r="I26" s="90">
        <v>0</v>
      </c>
      <c r="J26" s="104">
        <f t="shared" si="0"/>
        <v>2</v>
      </c>
    </row>
    <row r="27" spans="1:10" ht="23.4" customHeight="1" x14ac:dyDescent="0.3">
      <c r="A27" s="103">
        <v>42754</v>
      </c>
      <c r="B27" s="307" t="s">
        <v>208</v>
      </c>
      <c r="C27" s="91">
        <v>1</v>
      </c>
      <c r="D27" s="91">
        <v>1</v>
      </c>
      <c r="E27" s="91">
        <v>0</v>
      </c>
      <c r="F27" s="91">
        <v>0</v>
      </c>
      <c r="G27" s="91">
        <v>1</v>
      </c>
      <c r="H27" s="91">
        <v>0</v>
      </c>
      <c r="I27" s="91">
        <v>0</v>
      </c>
      <c r="J27" s="104">
        <f t="shared" si="0"/>
        <v>3</v>
      </c>
    </row>
    <row r="28" spans="1:10" ht="31.8" customHeight="1" x14ac:dyDescent="0.3">
      <c r="A28" s="107" t="s">
        <v>281</v>
      </c>
      <c r="B28" s="308" t="s">
        <v>282</v>
      </c>
      <c r="C28" s="90">
        <v>0</v>
      </c>
      <c r="D28" s="90">
        <v>1</v>
      </c>
      <c r="E28" s="90">
        <v>1</v>
      </c>
      <c r="F28" s="90">
        <v>0</v>
      </c>
      <c r="G28" s="90">
        <v>0</v>
      </c>
      <c r="H28" s="90">
        <v>0</v>
      </c>
      <c r="I28" s="90">
        <v>0</v>
      </c>
      <c r="J28" s="104">
        <f t="shared" si="0"/>
        <v>2</v>
      </c>
    </row>
    <row r="29" spans="1:10" s="7" customFormat="1" ht="25.8" customHeight="1" x14ac:dyDescent="0.3">
      <c r="A29" s="318" t="s">
        <v>435</v>
      </c>
      <c r="B29" s="313" t="s">
        <v>440</v>
      </c>
      <c r="C29" s="314">
        <v>1</v>
      </c>
      <c r="D29" s="314">
        <v>1</v>
      </c>
      <c r="E29" s="314">
        <v>1</v>
      </c>
      <c r="F29" s="314">
        <v>1</v>
      </c>
      <c r="G29" s="314">
        <v>1</v>
      </c>
      <c r="H29" s="314">
        <v>1</v>
      </c>
      <c r="I29" s="314">
        <v>1</v>
      </c>
      <c r="J29" s="319">
        <v>7</v>
      </c>
    </row>
    <row r="30" spans="1:10" s="60" customFormat="1" ht="20.399999999999999" customHeight="1" x14ac:dyDescent="0.3">
      <c r="A30" s="103" t="s">
        <v>285</v>
      </c>
      <c r="B30" s="307" t="s">
        <v>288</v>
      </c>
      <c r="C30" s="91">
        <v>0</v>
      </c>
      <c r="D30" s="91">
        <v>0</v>
      </c>
      <c r="E30" s="91">
        <v>0</v>
      </c>
      <c r="F30" s="91">
        <v>1</v>
      </c>
      <c r="G30" s="91">
        <v>0</v>
      </c>
      <c r="H30" s="91">
        <v>0</v>
      </c>
      <c r="I30" s="91">
        <v>0</v>
      </c>
      <c r="J30" s="104">
        <f t="shared" si="0"/>
        <v>1</v>
      </c>
    </row>
    <row r="31" spans="1:10" ht="21" customHeight="1" x14ac:dyDescent="0.3">
      <c r="A31" s="110" t="s">
        <v>283</v>
      </c>
      <c r="B31" s="88" t="s">
        <v>284</v>
      </c>
      <c r="C31" s="90">
        <v>1</v>
      </c>
      <c r="D31" s="90">
        <v>0</v>
      </c>
      <c r="E31" s="90">
        <v>1</v>
      </c>
      <c r="F31" s="90">
        <v>0</v>
      </c>
      <c r="G31" s="90">
        <v>0</v>
      </c>
      <c r="H31" s="90">
        <v>0</v>
      </c>
      <c r="I31" s="90">
        <v>0</v>
      </c>
      <c r="J31" s="104">
        <f t="shared" si="0"/>
        <v>2</v>
      </c>
    </row>
    <row r="32" spans="1:10" ht="20.399999999999999" customHeight="1" thickBot="1" x14ac:dyDescent="0.35">
      <c r="A32" s="118"/>
      <c r="B32" s="320" t="s">
        <v>194</v>
      </c>
      <c r="C32" s="321">
        <f t="shared" ref="C32:I32" si="1">SUM(C14:C31)</f>
        <v>9</v>
      </c>
      <c r="D32" s="321">
        <f t="shared" si="1"/>
        <v>9</v>
      </c>
      <c r="E32" s="321">
        <f t="shared" si="1"/>
        <v>7</v>
      </c>
      <c r="F32" s="321">
        <f t="shared" si="1"/>
        <v>10</v>
      </c>
      <c r="G32" s="321">
        <f t="shared" si="1"/>
        <v>10</v>
      </c>
      <c r="H32" s="321">
        <f t="shared" si="1"/>
        <v>7</v>
      </c>
      <c r="I32" s="321">
        <f t="shared" si="1"/>
        <v>6</v>
      </c>
      <c r="J32" s="322">
        <f t="shared" ref="J32" si="2">SUM(C32:I32)</f>
        <v>58</v>
      </c>
    </row>
  </sheetData>
  <mergeCells count="15">
    <mergeCell ref="A6:J6"/>
    <mergeCell ref="I1:J1"/>
    <mergeCell ref="A2:J2"/>
    <mergeCell ref="A3:J3"/>
    <mergeCell ref="A4:J4"/>
    <mergeCell ref="A5:J5"/>
    <mergeCell ref="A7:J7"/>
    <mergeCell ref="C9:I9"/>
    <mergeCell ref="C10:C13"/>
    <mergeCell ref="D10:D13"/>
    <mergeCell ref="E10:E13"/>
    <mergeCell ref="F10:F13"/>
    <mergeCell ref="G10:G13"/>
    <mergeCell ref="H10:H13"/>
    <mergeCell ref="I10:I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2" workbookViewId="0">
      <selection activeCell="B32" sqref="B32"/>
    </sheetView>
  </sheetViews>
  <sheetFormatPr defaultColWidth="8.88671875" defaultRowHeight="13.8" x14ac:dyDescent="0.25"/>
  <cols>
    <col min="1" max="1" width="11.33203125" style="20" customWidth="1"/>
    <col min="2" max="2" width="35.88671875" style="21" customWidth="1"/>
    <col min="3" max="3" width="9.109375" style="3" customWidth="1"/>
    <col min="4" max="9" width="8.88671875" style="3"/>
    <col min="10" max="10" width="13.44140625" style="22" customWidth="1"/>
    <col min="11" max="16384" width="8.88671875" style="3"/>
  </cols>
  <sheetData>
    <row r="1" spans="1:10" x14ac:dyDescent="0.25">
      <c r="I1" s="247"/>
      <c r="J1" s="247"/>
    </row>
    <row r="2" spans="1:10" ht="15.6" x14ac:dyDescent="0.3">
      <c r="A2" s="235" t="s">
        <v>47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15.6" x14ac:dyDescent="0.3">
      <c r="A3" s="235" t="s">
        <v>388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ht="15.6" x14ac:dyDescent="0.3">
      <c r="A4" s="236" t="s">
        <v>48</v>
      </c>
      <c r="B4" s="236"/>
      <c r="C4" s="236"/>
      <c r="D4" s="236"/>
      <c r="E4" s="236"/>
      <c r="F4" s="236"/>
      <c r="G4" s="236"/>
      <c r="H4" s="236"/>
      <c r="I4" s="236"/>
      <c r="J4" s="236"/>
    </row>
    <row r="5" spans="1:10" ht="15.6" x14ac:dyDescent="0.3">
      <c r="A5" s="235" t="s">
        <v>49</v>
      </c>
      <c r="B5" s="235"/>
      <c r="C5" s="235"/>
      <c r="D5" s="235"/>
      <c r="E5" s="235"/>
      <c r="F5" s="235"/>
      <c r="G5" s="235"/>
      <c r="H5" s="235"/>
      <c r="I5" s="235"/>
      <c r="J5" s="235"/>
    </row>
    <row r="6" spans="1:10" ht="15.6" x14ac:dyDescent="0.3">
      <c r="A6" s="236" t="s">
        <v>304</v>
      </c>
      <c r="B6" s="236"/>
      <c r="C6" s="236"/>
      <c r="D6" s="236"/>
      <c r="E6" s="236"/>
      <c r="F6" s="236"/>
      <c r="G6" s="236"/>
      <c r="H6" s="236"/>
      <c r="I6" s="236"/>
      <c r="J6" s="236"/>
    </row>
    <row r="7" spans="1:10" ht="15.6" x14ac:dyDescent="0.3">
      <c r="A7" s="237" t="s">
        <v>8</v>
      </c>
      <c r="B7" s="237"/>
      <c r="C7" s="237"/>
      <c r="D7" s="237"/>
      <c r="E7" s="237"/>
      <c r="F7" s="237"/>
      <c r="G7" s="237"/>
      <c r="H7" s="237"/>
      <c r="I7" s="237"/>
      <c r="J7" s="237"/>
    </row>
    <row r="8" spans="1:10" ht="16.2" thickBot="1" x14ac:dyDescent="0.35">
      <c r="A8" s="235"/>
      <c r="B8" s="235"/>
      <c r="C8" s="235"/>
      <c r="D8" s="235"/>
      <c r="E8" s="235"/>
      <c r="F8" s="235"/>
      <c r="G8" s="235"/>
      <c r="H8" s="235"/>
      <c r="I8" s="235"/>
      <c r="J8" s="235"/>
    </row>
    <row r="9" spans="1:10" ht="24.6" customHeight="1" x14ac:dyDescent="0.25">
      <c r="A9" s="346" t="s">
        <v>0</v>
      </c>
      <c r="B9" s="347" t="s">
        <v>42</v>
      </c>
      <c r="C9" s="348" t="s">
        <v>21</v>
      </c>
      <c r="D9" s="348"/>
      <c r="E9" s="348"/>
      <c r="F9" s="348"/>
      <c r="G9" s="348"/>
      <c r="H9" s="348"/>
      <c r="I9" s="349"/>
      <c r="J9" s="350" t="s">
        <v>6</v>
      </c>
    </row>
    <row r="10" spans="1:10" ht="21.6" customHeight="1" x14ac:dyDescent="0.25">
      <c r="A10" s="351" t="s">
        <v>1</v>
      </c>
      <c r="B10" s="23" t="s">
        <v>2</v>
      </c>
      <c r="C10" s="292" t="s">
        <v>14</v>
      </c>
      <c r="D10" s="292" t="s">
        <v>15</v>
      </c>
      <c r="E10" s="292" t="s">
        <v>16</v>
      </c>
      <c r="F10" s="292" t="s">
        <v>17</v>
      </c>
      <c r="G10" s="292" t="s">
        <v>18</v>
      </c>
      <c r="H10" s="292" t="s">
        <v>19</v>
      </c>
      <c r="I10" s="292" t="s">
        <v>20</v>
      </c>
      <c r="J10" s="352" t="s">
        <v>7</v>
      </c>
    </row>
    <row r="11" spans="1:10" ht="15.6" customHeight="1" x14ac:dyDescent="0.25">
      <c r="A11" s="351"/>
      <c r="B11" s="23" t="s">
        <v>3</v>
      </c>
      <c r="C11" s="293"/>
      <c r="D11" s="293"/>
      <c r="E11" s="293"/>
      <c r="F11" s="293"/>
      <c r="G11" s="293"/>
      <c r="H11" s="293"/>
      <c r="I11" s="293"/>
      <c r="J11" s="352" t="s">
        <v>12</v>
      </c>
    </row>
    <row r="12" spans="1:10" ht="15.6" x14ac:dyDescent="0.25">
      <c r="A12" s="351"/>
      <c r="B12" s="23" t="s">
        <v>22</v>
      </c>
      <c r="C12" s="293"/>
      <c r="D12" s="293"/>
      <c r="E12" s="293"/>
      <c r="F12" s="293"/>
      <c r="G12" s="293"/>
      <c r="H12" s="293"/>
      <c r="I12" s="293"/>
      <c r="J12" s="352" t="s">
        <v>13</v>
      </c>
    </row>
    <row r="13" spans="1:10" ht="32.4" customHeight="1" x14ac:dyDescent="0.3">
      <c r="A13" s="359">
        <v>38360</v>
      </c>
      <c r="B13" s="89" t="s">
        <v>166</v>
      </c>
      <c r="C13" s="323">
        <v>1</v>
      </c>
      <c r="D13" s="323">
        <v>0</v>
      </c>
      <c r="E13" s="323">
        <v>0</v>
      </c>
      <c r="F13" s="323">
        <v>1</v>
      </c>
      <c r="G13" s="323">
        <v>0</v>
      </c>
      <c r="H13" s="323">
        <v>0</v>
      </c>
      <c r="I13" s="323">
        <v>0</v>
      </c>
      <c r="J13" s="324">
        <f>SUM(C13:I13)</f>
        <v>2</v>
      </c>
    </row>
    <row r="14" spans="1:10" ht="38.4" customHeight="1" x14ac:dyDescent="0.3">
      <c r="A14" s="359">
        <v>40186</v>
      </c>
      <c r="B14" s="89" t="s">
        <v>298</v>
      </c>
      <c r="C14" s="323">
        <v>3</v>
      </c>
      <c r="D14" s="323">
        <v>0</v>
      </c>
      <c r="E14" s="323">
        <v>3</v>
      </c>
      <c r="F14" s="323">
        <v>0</v>
      </c>
      <c r="G14" s="323">
        <v>0</v>
      </c>
      <c r="H14" s="323">
        <v>0</v>
      </c>
      <c r="I14" s="323">
        <v>0</v>
      </c>
      <c r="J14" s="324">
        <f t="shared" ref="J14:J32" si="0">SUM(C14:I14)</f>
        <v>6</v>
      </c>
    </row>
    <row r="15" spans="1:10" ht="37.799999999999997" customHeight="1" x14ac:dyDescent="0.3">
      <c r="A15" s="360" t="s">
        <v>218</v>
      </c>
      <c r="B15" s="361" t="s">
        <v>10</v>
      </c>
      <c r="C15" s="362">
        <v>4</v>
      </c>
      <c r="D15" s="362">
        <v>0</v>
      </c>
      <c r="E15" s="362">
        <v>0</v>
      </c>
      <c r="F15" s="362">
        <v>0</v>
      </c>
      <c r="G15" s="362">
        <v>0</v>
      </c>
      <c r="H15" s="362">
        <v>0</v>
      </c>
      <c r="I15" s="362">
        <v>0</v>
      </c>
      <c r="J15" s="324">
        <f t="shared" si="0"/>
        <v>4</v>
      </c>
    </row>
    <row r="16" spans="1:10" ht="33.6" customHeight="1" x14ac:dyDescent="0.3">
      <c r="A16" s="363" t="s">
        <v>294</v>
      </c>
      <c r="B16" s="87" t="s">
        <v>295</v>
      </c>
      <c r="C16" s="323">
        <v>3</v>
      </c>
      <c r="D16" s="323">
        <v>0</v>
      </c>
      <c r="E16" s="323">
        <v>0</v>
      </c>
      <c r="F16" s="323">
        <v>1</v>
      </c>
      <c r="G16" s="323">
        <v>1</v>
      </c>
      <c r="H16" s="323">
        <v>0</v>
      </c>
      <c r="I16" s="323">
        <v>0</v>
      </c>
      <c r="J16" s="324">
        <f t="shared" si="0"/>
        <v>5</v>
      </c>
    </row>
    <row r="17" spans="1:10" ht="46.8" x14ac:dyDescent="0.3">
      <c r="A17" s="364" t="s">
        <v>297</v>
      </c>
      <c r="B17" s="87" t="s">
        <v>301</v>
      </c>
      <c r="C17" s="323">
        <v>0</v>
      </c>
      <c r="D17" s="323">
        <v>1</v>
      </c>
      <c r="E17" s="323">
        <v>0</v>
      </c>
      <c r="F17" s="323">
        <v>0</v>
      </c>
      <c r="G17" s="323">
        <v>0</v>
      </c>
      <c r="H17" s="323">
        <v>0</v>
      </c>
      <c r="I17" s="323">
        <v>0</v>
      </c>
      <c r="J17" s="324">
        <f t="shared" si="0"/>
        <v>1</v>
      </c>
    </row>
    <row r="18" spans="1:10" ht="31.2" x14ac:dyDescent="0.3">
      <c r="A18" s="359">
        <v>39095</v>
      </c>
      <c r="B18" s="89" t="s">
        <v>106</v>
      </c>
      <c r="C18" s="323">
        <v>1</v>
      </c>
      <c r="D18" s="323">
        <v>0</v>
      </c>
      <c r="E18" s="323">
        <v>0</v>
      </c>
      <c r="F18" s="323">
        <v>0</v>
      </c>
      <c r="G18" s="323">
        <v>0</v>
      </c>
      <c r="H18" s="323">
        <v>0</v>
      </c>
      <c r="I18" s="323">
        <v>0</v>
      </c>
      <c r="J18" s="324">
        <f t="shared" si="0"/>
        <v>1</v>
      </c>
    </row>
    <row r="19" spans="1:10" ht="51.6" customHeight="1" x14ac:dyDescent="0.3">
      <c r="A19" s="364" t="s">
        <v>189</v>
      </c>
      <c r="B19" s="87" t="s">
        <v>188</v>
      </c>
      <c r="C19" s="323">
        <v>3</v>
      </c>
      <c r="D19" s="323">
        <v>1</v>
      </c>
      <c r="E19" s="323">
        <v>2</v>
      </c>
      <c r="F19" s="323">
        <v>0</v>
      </c>
      <c r="G19" s="323">
        <v>0</v>
      </c>
      <c r="H19" s="323">
        <v>0</v>
      </c>
      <c r="I19" s="323">
        <v>0</v>
      </c>
      <c r="J19" s="324">
        <f t="shared" si="0"/>
        <v>6</v>
      </c>
    </row>
    <row r="20" spans="1:10" ht="22.8" customHeight="1" x14ac:dyDescent="0.3">
      <c r="A20" s="360" t="s">
        <v>210</v>
      </c>
      <c r="B20" s="361" t="s">
        <v>211</v>
      </c>
      <c r="C20" s="362">
        <v>2</v>
      </c>
      <c r="D20" s="362">
        <v>0</v>
      </c>
      <c r="E20" s="362">
        <v>0</v>
      </c>
      <c r="F20" s="362">
        <v>0</v>
      </c>
      <c r="G20" s="362">
        <v>0</v>
      </c>
      <c r="H20" s="362">
        <v>0</v>
      </c>
      <c r="I20" s="362">
        <v>0</v>
      </c>
      <c r="J20" s="324">
        <f t="shared" si="0"/>
        <v>2</v>
      </c>
    </row>
    <row r="21" spans="1:10" ht="24.6" customHeight="1" x14ac:dyDescent="0.3">
      <c r="A21" s="359">
        <v>37644</v>
      </c>
      <c r="B21" s="89" t="s">
        <v>44</v>
      </c>
      <c r="C21" s="323">
        <v>2</v>
      </c>
      <c r="D21" s="323">
        <v>2</v>
      </c>
      <c r="E21" s="323">
        <v>2</v>
      </c>
      <c r="F21" s="323">
        <v>0</v>
      </c>
      <c r="G21" s="323">
        <v>1</v>
      </c>
      <c r="H21" s="323">
        <v>0</v>
      </c>
      <c r="I21" s="323">
        <v>0</v>
      </c>
      <c r="J21" s="324">
        <f t="shared" si="0"/>
        <v>7</v>
      </c>
    </row>
    <row r="22" spans="1:10" ht="22.8" customHeight="1" x14ac:dyDescent="0.3">
      <c r="A22" s="365" t="s">
        <v>292</v>
      </c>
      <c r="B22" s="89" t="s">
        <v>300</v>
      </c>
      <c r="C22" s="323">
        <v>0</v>
      </c>
      <c r="D22" s="323">
        <v>0</v>
      </c>
      <c r="E22" s="323">
        <v>0</v>
      </c>
      <c r="F22" s="323">
        <v>1</v>
      </c>
      <c r="G22" s="323">
        <v>0</v>
      </c>
      <c r="H22" s="323">
        <v>0</v>
      </c>
      <c r="I22" s="323">
        <v>0</v>
      </c>
      <c r="J22" s="324">
        <f t="shared" si="0"/>
        <v>1</v>
      </c>
    </row>
    <row r="23" spans="1:10" s="73" customFormat="1" ht="15.6" x14ac:dyDescent="0.3">
      <c r="A23" s="366">
        <v>45686</v>
      </c>
      <c r="B23" s="89" t="s">
        <v>506</v>
      </c>
      <c r="C23" s="326">
        <v>0</v>
      </c>
      <c r="D23" s="326">
        <v>0</v>
      </c>
      <c r="E23" s="326">
        <v>1</v>
      </c>
      <c r="F23" s="326">
        <v>0</v>
      </c>
      <c r="G23" s="326">
        <v>0</v>
      </c>
      <c r="H23" s="326">
        <v>0</v>
      </c>
      <c r="I23" s="326">
        <v>0</v>
      </c>
      <c r="J23" s="324">
        <f t="shared" si="0"/>
        <v>1</v>
      </c>
    </row>
    <row r="24" spans="1:10" ht="31.2" x14ac:dyDescent="0.3">
      <c r="A24" s="367" t="s">
        <v>296</v>
      </c>
      <c r="B24" s="87" t="s">
        <v>302</v>
      </c>
      <c r="C24" s="323">
        <v>0</v>
      </c>
      <c r="D24" s="323">
        <v>0</v>
      </c>
      <c r="E24" s="323">
        <v>1</v>
      </c>
      <c r="F24" s="323">
        <v>0</v>
      </c>
      <c r="G24" s="323">
        <v>0</v>
      </c>
      <c r="H24" s="323">
        <v>0</v>
      </c>
      <c r="I24" s="323">
        <v>0</v>
      </c>
      <c r="J24" s="324">
        <f t="shared" si="0"/>
        <v>1</v>
      </c>
    </row>
    <row r="25" spans="1:10" s="233" customFormat="1" ht="20.399999999999999" customHeight="1" x14ac:dyDescent="0.3">
      <c r="A25" s="353" t="s">
        <v>291</v>
      </c>
      <c r="B25" s="89" t="s">
        <v>504</v>
      </c>
      <c r="C25" s="91">
        <v>4</v>
      </c>
      <c r="D25" s="91">
        <v>3</v>
      </c>
      <c r="E25" s="91">
        <v>0</v>
      </c>
      <c r="F25" s="91">
        <v>1</v>
      </c>
      <c r="G25" s="91">
        <v>1</v>
      </c>
      <c r="H25" s="91">
        <v>1</v>
      </c>
      <c r="I25" s="91">
        <v>0</v>
      </c>
      <c r="J25" s="324">
        <f t="shared" si="0"/>
        <v>10</v>
      </c>
    </row>
    <row r="26" spans="1:10" s="233" customFormat="1" ht="22.8" customHeight="1" x14ac:dyDescent="0.3">
      <c r="A26" s="353" t="s">
        <v>285</v>
      </c>
      <c r="B26" s="89" t="s">
        <v>288</v>
      </c>
      <c r="C26" s="91">
        <v>1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324">
        <f t="shared" si="0"/>
        <v>1</v>
      </c>
    </row>
    <row r="27" spans="1:10" ht="23.4" customHeight="1" x14ac:dyDescent="0.3">
      <c r="A27" s="359" t="s">
        <v>283</v>
      </c>
      <c r="B27" s="89" t="s">
        <v>284</v>
      </c>
      <c r="C27" s="323">
        <v>2</v>
      </c>
      <c r="D27" s="323">
        <v>0</v>
      </c>
      <c r="E27" s="323">
        <v>0</v>
      </c>
      <c r="F27" s="323">
        <v>0</v>
      </c>
      <c r="G27" s="323">
        <v>0</v>
      </c>
      <c r="H27" s="323">
        <v>0</v>
      </c>
      <c r="I27" s="323">
        <v>0</v>
      </c>
      <c r="J27" s="324">
        <f t="shared" si="0"/>
        <v>2</v>
      </c>
    </row>
    <row r="28" spans="1:10" ht="26.4" customHeight="1" x14ac:dyDescent="0.3">
      <c r="A28" s="363" t="s">
        <v>221</v>
      </c>
      <c r="B28" s="87" t="s">
        <v>222</v>
      </c>
      <c r="C28" s="323">
        <v>2</v>
      </c>
      <c r="D28" s="323">
        <v>4</v>
      </c>
      <c r="E28" s="323">
        <v>0</v>
      </c>
      <c r="F28" s="323">
        <v>0</v>
      </c>
      <c r="G28" s="323">
        <v>1</v>
      </c>
      <c r="H28" s="323">
        <v>0</v>
      </c>
      <c r="I28" s="323">
        <v>0</v>
      </c>
      <c r="J28" s="324">
        <f t="shared" si="0"/>
        <v>7</v>
      </c>
    </row>
    <row r="29" spans="1:10" ht="31.2" x14ac:dyDescent="0.3">
      <c r="A29" s="359" t="s">
        <v>290</v>
      </c>
      <c r="B29" s="89" t="s">
        <v>299</v>
      </c>
      <c r="C29" s="323">
        <v>0</v>
      </c>
      <c r="D29" s="323">
        <v>1</v>
      </c>
      <c r="E29" s="323">
        <v>1</v>
      </c>
      <c r="F29" s="323">
        <v>0</v>
      </c>
      <c r="G29" s="323">
        <v>1</v>
      </c>
      <c r="H29" s="323">
        <v>0</v>
      </c>
      <c r="I29" s="323">
        <v>0</v>
      </c>
      <c r="J29" s="324">
        <f t="shared" si="0"/>
        <v>3</v>
      </c>
    </row>
    <row r="30" spans="1:10" ht="48" customHeight="1" x14ac:dyDescent="0.3">
      <c r="A30" s="359" t="s">
        <v>293</v>
      </c>
      <c r="B30" s="89" t="s">
        <v>303</v>
      </c>
      <c r="C30" s="323">
        <v>1</v>
      </c>
      <c r="D30" s="323">
        <v>0</v>
      </c>
      <c r="E30" s="323">
        <v>0</v>
      </c>
      <c r="F30" s="323">
        <v>0</v>
      </c>
      <c r="G30" s="323">
        <v>0</v>
      </c>
      <c r="H30" s="323">
        <v>0</v>
      </c>
      <c r="I30" s="323">
        <v>0</v>
      </c>
      <c r="J30" s="324">
        <f t="shared" si="0"/>
        <v>1</v>
      </c>
    </row>
    <row r="31" spans="1:10" s="233" customFormat="1" ht="31.2" x14ac:dyDescent="0.3">
      <c r="A31" s="354" t="s">
        <v>505</v>
      </c>
      <c r="B31" s="89" t="s">
        <v>507</v>
      </c>
      <c r="C31" s="91">
        <v>0</v>
      </c>
      <c r="D31" s="91">
        <v>0</v>
      </c>
      <c r="E31" s="91">
        <v>1</v>
      </c>
      <c r="F31" s="91">
        <v>0</v>
      </c>
      <c r="G31" s="91">
        <v>0</v>
      </c>
      <c r="H31" s="91">
        <v>1</v>
      </c>
      <c r="I31" s="91">
        <v>0</v>
      </c>
      <c r="J31" s="324">
        <f t="shared" si="0"/>
        <v>2</v>
      </c>
    </row>
    <row r="32" spans="1:10" s="233" customFormat="1" ht="19.2" customHeight="1" x14ac:dyDescent="0.3">
      <c r="A32" s="355" t="s">
        <v>316</v>
      </c>
      <c r="B32" s="89" t="s">
        <v>317</v>
      </c>
      <c r="C32" s="91">
        <v>1</v>
      </c>
      <c r="D32" s="91">
        <v>1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324">
        <f t="shared" si="0"/>
        <v>2</v>
      </c>
    </row>
    <row r="33" spans="1:10" ht="25.2" customHeight="1" thickBot="1" x14ac:dyDescent="0.3">
      <c r="A33" s="356"/>
      <c r="B33" s="357" t="s">
        <v>194</v>
      </c>
      <c r="C33" s="321">
        <f>SUM(C13:C32)</f>
        <v>30</v>
      </c>
      <c r="D33" s="321">
        <f t="shared" ref="D33:I33" si="1">SUM(D13:D32)</f>
        <v>13</v>
      </c>
      <c r="E33" s="321">
        <f t="shared" si="1"/>
        <v>11</v>
      </c>
      <c r="F33" s="321">
        <f t="shared" si="1"/>
        <v>4</v>
      </c>
      <c r="G33" s="321">
        <f t="shared" si="1"/>
        <v>5</v>
      </c>
      <c r="H33" s="321">
        <f t="shared" si="1"/>
        <v>2</v>
      </c>
      <c r="I33" s="321">
        <f t="shared" si="1"/>
        <v>0</v>
      </c>
      <c r="J33" s="322">
        <f t="shared" ref="J14:J33" si="2">SUM(C33:I33)</f>
        <v>65</v>
      </c>
    </row>
  </sheetData>
  <mergeCells count="16">
    <mergeCell ref="A6:J6"/>
    <mergeCell ref="I1:J1"/>
    <mergeCell ref="A2:J2"/>
    <mergeCell ref="A3:J3"/>
    <mergeCell ref="A4:J4"/>
    <mergeCell ref="A5:J5"/>
    <mergeCell ref="A7:J7"/>
    <mergeCell ref="A8:J8"/>
    <mergeCell ref="C9:I9"/>
    <mergeCell ref="C10:C12"/>
    <mergeCell ref="D10:D12"/>
    <mergeCell ref="E10:E12"/>
    <mergeCell ref="F10:F12"/>
    <mergeCell ref="G10:G12"/>
    <mergeCell ref="H10:H12"/>
    <mergeCell ref="I10:I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3" workbookViewId="0">
      <selection activeCell="L17" sqref="L17"/>
    </sheetView>
  </sheetViews>
  <sheetFormatPr defaultColWidth="8.88671875" defaultRowHeight="13.8" x14ac:dyDescent="0.25"/>
  <cols>
    <col min="1" max="1" width="10.6640625" style="1" customWidth="1"/>
    <col min="2" max="2" width="40.6640625" style="1" customWidth="1"/>
    <col min="3" max="3" width="8.88671875" style="1" customWidth="1"/>
    <col min="4" max="5" width="8.88671875" style="1"/>
    <col min="6" max="6" width="8.21875" style="1" customWidth="1"/>
    <col min="7" max="8" width="8.88671875" style="1"/>
    <col min="9" max="9" width="8.21875" style="1" customWidth="1"/>
    <col min="10" max="10" width="12" style="1" customWidth="1"/>
    <col min="11" max="16384" width="8.88671875" style="1"/>
  </cols>
  <sheetData>
    <row r="1" spans="1:10" x14ac:dyDescent="0.25">
      <c r="I1" s="294"/>
      <c r="J1" s="294"/>
    </row>
    <row r="2" spans="1:10" ht="15.6" x14ac:dyDescent="0.3">
      <c r="A2" s="235" t="s">
        <v>47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15.6" x14ac:dyDescent="0.3">
      <c r="A3" s="235" t="s">
        <v>388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ht="15.6" x14ac:dyDescent="0.3">
      <c r="A4" s="236" t="s">
        <v>48</v>
      </c>
      <c r="B4" s="236"/>
      <c r="C4" s="236"/>
      <c r="D4" s="236"/>
      <c r="E4" s="236"/>
      <c r="F4" s="236"/>
      <c r="G4" s="236"/>
      <c r="H4" s="236"/>
      <c r="I4" s="236"/>
      <c r="J4" s="236"/>
    </row>
    <row r="5" spans="1:10" ht="15.6" x14ac:dyDescent="0.3">
      <c r="A5" s="235" t="s">
        <v>49</v>
      </c>
      <c r="B5" s="235"/>
      <c r="C5" s="235"/>
      <c r="D5" s="235"/>
      <c r="E5" s="235"/>
      <c r="F5" s="235"/>
      <c r="G5" s="235"/>
      <c r="H5" s="235"/>
      <c r="I5" s="235"/>
      <c r="J5" s="235"/>
    </row>
    <row r="6" spans="1:10" ht="15.6" x14ac:dyDescent="0.3">
      <c r="A6" s="236" t="s">
        <v>330</v>
      </c>
      <c r="B6" s="236"/>
      <c r="C6" s="236"/>
      <c r="D6" s="236"/>
      <c r="E6" s="236"/>
      <c r="F6" s="236"/>
      <c r="G6" s="236"/>
      <c r="H6" s="236"/>
      <c r="I6" s="236"/>
      <c r="J6" s="236"/>
    </row>
    <row r="7" spans="1:10" ht="15.6" x14ac:dyDescent="0.3">
      <c r="A7" s="237" t="s">
        <v>8</v>
      </c>
      <c r="B7" s="237"/>
      <c r="C7" s="237"/>
      <c r="D7" s="237"/>
      <c r="E7" s="237"/>
      <c r="F7" s="237"/>
      <c r="G7" s="237"/>
      <c r="H7" s="237"/>
      <c r="I7" s="237"/>
      <c r="J7" s="237"/>
    </row>
    <row r="8" spans="1:10" ht="14.4" thickBot="1" x14ac:dyDescent="0.3"/>
    <row r="9" spans="1:10" ht="32.4" customHeight="1" x14ac:dyDescent="0.25">
      <c r="A9" s="241" t="s">
        <v>331</v>
      </c>
      <c r="B9" s="243" t="s">
        <v>508</v>
      </c>
      <c r="C9" s="239" t="s">
        <v>478</v>
      </c>
      <c r="D9" s="239"/>
      <c r="E9" s="239"/>
      <c r="F9" s="239"/>
      <c r="G9" s="239"/>
      <c r="H9" s="239"/>
      <c r="I9" s="240"/>
      <c r="J9" s="245" t="s">
        <v>332</v>
      </c>
    </row>
    <row r="10" spans="1:10" ht="35.4" customHeight="1" x14ac:dyDescent="0.25">
      <c r="A10" s="242"/>
      <c r="B10" s="244"/>
      <c r="C10" s="207" t="s">
        <v>14</v>
      </c>
      <c r="D10" s="207" t="s">
        <v>15</v>
      </c>
      <c r="E10" s="207" t="s">
        <v>16</v>
      </c>
      <c r="F10" s="207" t="s">
        <v>17</v>
      </c>
      <c r="G10" s="207" t="s">
        <v>18</v>
      </c>
      <c r="H10" s="207" t="s">
        <v>19</v>
      </c>
      <c r="I10" s="207" t="s">
        <v>20</v>
      </c>
      <c r="J10" s="246"/>
    </row>
    <row r="11" spans="1:10" s="6" customFormat="1" ht="33" customHeight="1" x14ac:dyDescent="0.3">
      <c r="A11" s="106" t="s">
        <v>305</v>
      </c>
      <c r="B11" s="89" t="s">
        <v>166</v>
      </c>
      <c r="C11" s="90">
        <v>0</v>
      </c>
      <c r="D11" s="90">
        <v>0</v>
      </c>
      <c r="E11" s="90">
        <v>0</v>
      </c>
      <c r="F11" s="90">
        <v>1</v>
      </c>
      <c r="G11" s="90">
        <v>0</v>
      </c>
      <c r="H11" s="90">
        <v>0</v>
      </c>
      <c r="I11" s="90">
        <v>0</v>
      </c>
      <c r="J11" s="104">
        <f>SUM(C11:I11)</f>
        <v>1</v>
      </c>
    </row>
    <row r="12" spans="1:10" s="6" customFormat="1" ht="31.2" x14ac:dyDescent="0.3">
      <c r="A12" s="325" t="s">
        <v>306</v>
      </c>
      <c r="B12" s="87" t="s">
        <v>27</v>
      </c>
      <c r="C12" s="90">
        <v>4</v>
      </c>
      <c r="D12" s="90">
        <v>1</v>
      </c>
      <c r="E12" s="90">
        <v>2</v>
      </c>
      <c r="F12" s="90">
        <v>1</v>
      </c>
      <c r="G12" s="90">
        <v>1</v>
      </c>
      <c r="H12" s="90">
        <v>1</v>
      </c>
      <c r="I12" s="90">
        <v>1</v>
      </c>
      <c r="J12" s="104">
        <f t="shared" ref="J12:J31" si="0">SUM(C12:I12)</f>
        <v>11</v>
      </c>
    </row>
    <row r="13" spans="1:10" s="6" customFormat="1" ht="34.799999999999997" customHeight="1" x14ac:dyDescent="0.3">
      <c r="A13" s="325" t="s">
        <v>319</v>
      </c>
      <c r="B13" s="87" t="s">
        <v>147</v>
      </c>
      <c r="C13" s="90">
        <v>1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104">
        <f t="shared" si="0"/>
        <v>1</v>
      </c>
    </row>
    <row r="14" spans="1:10" s="6" customFormat="1" ht="38.4" customHeight="1" x14ac:dyDescent="0.3">
      <c r="A14" s="325" t="s">
        <v>320</v>
      </c>
      <c r="B14" s="87" t="s">
        <v>321</v>
      </c>
      <c r="C14" s="90">
        <v>1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104">
        <f t="shared" si="0"/>
        <v>1</v>
      </c>
    </row>
    <row r="15" spans="1:10" s="6" customFormat="1" ht="31.2" x14ac:dyDescent="0.3">
      <c r="A15" s="325" t="s">
        <v>322</v>
      </c>
      <c r="B15" s="87" t="s">
        <v>323</v>
      </c>
      <c r="C15" s="90">
        <v>1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104">
        <f t="shared" si="0"/>
        <v>1</v>
      </c>
    </row>
    <row r="16" spans="1:10" s="6" customFormat="1" ht="35.4" customHeight="1" x14ac:dyDescent="0.3">
      <c r="A16" s="110" t="s">
        <v>307</v>
      </c>
      <c r="B16" s="87" t="s">
        <v>10</v>
      </c>
      <c r="C16" s="90">
        <v>1</v>
      </c>
      <c r="D16" s="90">
        <v>0</v>
      </c>
      <c r="E16" s="90">
        <v>1</v>
      </c>
      <c r="F16" s="90">
        <v>0</v>
      </c>
      <c r="G16" s="90">
        <v>0</v>
      </c>
      <c r="H16" s="90">
        <v>1</v>
      </c>
      <c r="I16" s="90">
        <v>0</v>
      </c>
      <c r="J16" s="104">
        <f t="shared" si="0"/>
        <v>3</v>
      </c>
    </row>
    <row r="17" spans="1:10" s="6" customFormat="1" ht="24.6" customHeight="1" x14ac:dyDescent="0.3">
      <c r="A17" s="325" t="s">
        <v>324</v>
      </c>
      <c r="B17" s="87" t="s">
        <v>325</v>
      </c>
      <c r="C17" s="90">
        <v>1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104">
        <f t="shared" si="0"/>
        <v>1</v>
      </c>
    </row>
    <row r="18" spans="1:10" s="85" customFormat="1" ht="24.6" customHeight="1" x14ac:dyDescent="0.3">
      <c r="A18" s="106">
        <v>36904</v>
      </c>
      <c r="B18" s="89" t="s">
        <v>186</v>
      </c>
      <c r="C18" s="91">
        <v>1</v>
      </c>
      <c r="D18" s="91">
        <v>0</v>
      </c>
      <c r="E18" s="91">
        <v>0</v>
      </c>
      <c r="F18" s="91">
        <v>1</v>
      </c>
      <c r="G18" s="91">
        <v>0</v>
      </c>
      <c r="H18" s="91">
        <v>0</v>
      </c>
      <c r="I18" s="91">
        <v>0</v>
      </c>
      <c r="J18" s="104">
        <f t="shared" si="0"/>
        <v>2</v>
      </c>
    </row>
    <row r="19" spans="1:10" s="6" customFormat="1" ht="46.8" customHeight="1" x14ac:dyDescent="0.3">
      <c r="A19" s="325" t="s">
        <v>318</v>
      </c>
      <c r="B19" s="87" t="s">
        <v>188</v>
      </c>
      <c r="C19" s="90">
        <v>2</v>
      </c>
      <c r="D19" s="90">
        <v>0</v>
      </c>
      <c r="E19" s="90">
        <v>1</v>
      </c>
      <c r="F19" s="90">
        <v>1</v>
      </c>
      <c r="G19" s="90">
        <v>1</v>
      </c>
      <c r="H19" s="90">
        <v>0</v>
      </c>
      <c r="I19" s="90">
        <v>1</v>
      </c>
      <c r="J19" s="104">
        <f t="shared" si="0"/>
        <v>6</v>
      </c>
    </row>
    <row r="20" spans="1:10" s="6" customFormat="1" ht="31.8" customHeight="1" x14ac:dyDescent="0.3">
      <c r="A20" s="325" t="s">
        <v>326</v>
      </c>
      <c r="B20" s="87" t="s">
        <v>327</v>
      </c>
      <c r="C20" s="90">
        <v>1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104">
        <f t="shared" si="0"/>
        <v>1</v>
      </c>
    </row>
    <row r="21" spans="1:10" s="6" customFormat="1" ht="24.6" customHeight="1" x14ac:dyDescent="0.3">
      <c r="A21" s="110" t="s">
        <v>308</v>
      </c>
      <c r="B21" s="87" t="s">
        <v>208</v>
      </c>
      <c r="C21" s="90">
        <v>3</v>
      </c>
      <c r="D21" s="90">
        <v>5</v>
      </c>
      <c r="E21" s="90">
        <v>5</v>
      </c>
      <c r="F21" s="90">
        <v>1</v>
      </c>
      <c r="G21" s="90">
        <v>2</v>
      </c>
      <c r="H21" s="90">
        <v>2</v>
      </c>
      <c r="I21" s="90">
        <v>3</v>
      </c>
      <c r="J21" s="104">
        <f t="shared" si="0"/>
        <v>21</v>
      </c>
    </row>
    <row r="22" spans="1:10" s="6" customFormat="1" ht="24" customHeight="1" x14ac:dyDescent="0.3">
      <c r="A22" s="110" t="s">
        <v>309</v>
      </c>
      <c r="B22" s="87" t="s">
        <v>44</v>
      </c>
      <c r="C22" s="90">
        <v>2</v>
      </c>
      <c r="D22" s="90">
        <v>1</v>
      </c>
      <c r="E22" s="90">
        <v>3</v>
      </c>
      <c r="F22" s="90">
        <v>2</v>
      </c>
      <c r="G22" s="90">
        <v>1</v>
      </c>
      <c r="H22" s="90">
        <v>3</v>
      </c>
      <c r="I22" s="90">
        <v>2</v>
      </c>
      <c r="J22" s="104">
        <f t="shared" si="0"/>
        <v>14</v>
      </c>
    </row>
    <row r="23" spans="1:10" s="6" customFormat="1" ht="21.6" customHeight="1" x14ac:dyDescent="0.3">
      <c r="A23" s="327" t="s">
        <v>310</v>
      </c>
      <c r="B23" s="89" t="s">
        <v>311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1</v>
      </c>
      <c r="J23" s="104">
        <f t="shared" si="0"/>
        <v>1</v>
      </c>
    </row>
    <row r="24" spans="1:10" s="6" customFormat="1" ht="22.8" customHeight="1" x14ac:dyDescent="0.3">
      <c r="A24" s="325" t="s">
        <v>312</v>
      </c>
      <c r="B24" s="87" t="s">
        <v>85</v>
      </c>
      <c r="C24" s="90">
        <v>0</v>
      </c>
      <c r="D24" s="90">
        <v>1</v>
      </c>
      <c r="E24" s="90">
        <v>0</v>
      </c>
      <c r="F24" s="90">
        <v>1</v>
      </c>
      <c r="G24" s="90">
        <v>1</v>
      </c>
      <c r="H24" s="90">
        <v>0</v>
      </c>
      <c r="I24" s="90">
        <v>0</v>
      </c>
      <c r="J24" s="104">
        <f t="shared" si="0"/>
        <v>3</v>
      </c>
    </row>
    <row r="25" spans="1:10" s="19" customFormat="1" ht="22.2" customHeight="1" x14ac:dyDescent="0.3">
      <c r="A25" s="325" t="s">
        <v>281</v>
      </c>
      <c r="B25" s="87" t="s">
        <v>328</v>
      </c>
      <c r="C25" s="90">
        <v>19</v>
      </c>
      <c r="D25" s="90">
        <v>18</v>
      </c>
      <c r="E25" s="90">
        <v>18</v>
      </c>
      <c r="F25" s="90">
        <v>0</v>
      </c>
      <c r="G25" s="90">
        <v>0</v>
      </c>
      <c r="H25" s="90">
        <v>0</v>
      </c>
      <c r="I25" s="90">
        <v>0</v>
      </c>
      <c r="J25" s="104">
        <f t="shared" si="0"/>
        <v>55</v>
      </c>
    </row>
    <row r="26" spans="1:10" ht="34.799999999999997" customHeight="1" x14ac:dyDescent="0.3">
      <c r="A26" s="325" t="s">
        <v>296</v>
      </c>
      <c r="B26" s="87" t="s">
        <v>302</v>
      </c>
      <c r="C26" s="90">
        <v>1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104">
        <f t="shared" si="0"/>
        <v>1</v>
      </c>
    </row>
    <row r="27" spans="1:10" ht="19.2" customHeight="1" x14ac:dyDescent="0.3">
      <c r="A27" s="112" t="s">
        <v>435</v>
      </c>
      <c r="B27" s="89" t="s">
        <v>436</v>
      </c>
      <c r="C27" s="91">
        <v>1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104">
        <f t="shared" si="0"/>
        <v>1</v>
      </c>
    </row>
    <row r="28" spans="1:10" ht="24.6" customHeight="1" x14ac:dyDescent="0.3">
      <c r="A28" s="327" t="s">
        <v>313</v>
      </c>
      <c r="B28" s="89" t="s">
        <v>329</v>
      </c>
      <c r="C28" s="90">
        <v>2</v>
      </c>
      <c r="D28" s="90">
        <v>1</v>
      </c>
      <c r="E28" s="90">
        <v>1</v>
      </c>
      <c r="F28" s="90">
        <v>1</v>
      </c>
      <c r="G28" s="90">
        <v>1</v>
      </c>
      <c r="H28" s="90">
        <v>0</v>
      </c>
      <c r="I28" s="90">
        <v>0</v>
      </c>
      <c r="J28" s="104">
        <f t="shared" si="0"/>
        <v>6</v>
      </c>
    </row>
    <row r="29" spans="1:10" ht="22.2" customHeight="1" x14ac:dyDescent="0.3">
      <c r="A29" s="325" t="s">
        <v>314</v>
      </c>
      <c r="B29" s="87" t="s">
        <v>315</v>
      </c>
      <c r="C29" s="90">
        <v>1</v>
      </c>
      <c r="D29" s="90">
        <v>0</v>
      </c>
      <c r="E29" s="90">
        <v>1</v>
      </c>
      <c r="F29" s="90">
        <v>1</v>
      </c>
      <c r="G29" s="90">
        <v>0</v>
      </c>
      <c r="H29" s="90">
        <v>1</v>
      </c>
      <c r="I29" s="90">
        <v>0</v>
      </c>
      <c r="J29" s="104">
        <f t="shared" si="0"/>
        <v>4</v>
      </c>
    </row>
    <row r="30" spans="1:10" ht="18.600000000000001" customHeight="1" x14ac:dyDescent="0.3">
      <c r="A30" s="325" t="s">
        <v>221</v>
      </c>
      <c r="B30" s="87" t="s">
        <v>222</v>
      </c>
      <c r="C30" s="90">
        <v>1</v>
      </c>
      <c r="D30" s="90">
        <v>0</v>
      </c>
      <c r="E30" s="90">
        <v>0</v>
      </c>
      <c r="F30" s="90">
        <v>0</v>
      </c>
      <c r="G30" s="90">
        <v>0</v>
      </c>
      <c r="H30" s="90">
        <v>0</v>
      </c>
      <c r="I30" s="90">
        <v>0</v>
      </c>
      <c r="J30" s="104">
        <f t="shared" si="0"/>
        <v>1</v>
      </c>
    </row>
    <row r="31" spans="1:10" s="84" customFormat="1" ht="25.2" customHeight="1" x14ac:dyDescent="0.3">
      <c r="A31" s="327" t="s">
        <v>316</v>
      </c>
      <c r="B31" s="89" t="s">
        <v>317</v>
      </c>
      <c r="C31" s="90">
        <v>0</v>
      </c>
      <c r="D31" s="90">
        <v>0</v>
      </c>
      <c r="E31" s="90">
        <v>0</v>
      </c>
      <c r="F31" s="90">
        <v>1</v>
      </c>
      <c r="G31" s="90">
        <v>0</v>
      </c>
      <c r="H31" s="90">
        <v>0</v>
      </c>
      <c r="I31" s="90">
        <v>0</v>
      </c>
      <c r="J31" s="104">
        <f t="shared" si="0"/>
        <v>1</v>
      </c>
    </row>
    <row r="32" spans="1:10" ht="22.2" customHeight="1" thickBot="1" x14ac:dyDescent="0.35">
      <c r="A32" s="173"/>
      <c r="B32" s="315" t="s">
        <v>194</v>
      </c>
      <c r="C32" s="120">
        <f>SUM(C11:C31)</f>
        <v>43</v>
      </c>
      <c r="D32" s="120">
        <f t="shared" ref="D32:J32" si="1">SUM(D11:D31)</f>
        <v>27</v>
      </c>
      <c r="E32" s="120">
        <f t="shared" si="1"/>
        <v>32</v>
      </c>
      <c r="F32" s="120">
        <f t="shared" si="1"/>
        <v>11</v>
      </c>
      <c r="G32" s="120">
        <f t="shared" si="1"/>
        <v>7</v>
      </c>
      <c r="H32" s="120">
        <f t="shared" si="1"/>
        <v>8</v>
      </c>
      <c r="I32" s="120">
        <f t="shared" si="1"/>
        <v>8</v>
      </c>
      <c r="J32" s="121">
        <f t="shared" si="1"/>
        <v>136</v>
      </c>
    </row>
    <row r="33" spans="1:10" x14ac:dyDescent="0.25">
      <c r="A33" s="25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5">
      <c r="A34" s="16"/>
    </row>
    <row r="35" spans="1:10" x14ac:dyDescent="0.25">
      <c r="A35" s="16"/>
    </row>
    <row r="36" spans="1:10" x14ac:dyDescent="0.25">
      <c r="A36" s="16"/>
    </row>
  </sheetData>
  <mergeCells count="11">
    <mergeCell ref="A6:J6"/>
    <mergeCell ref="I1:J1"/>
    <mergeCell ref="A2:J2"/>
    <mergeCell ref="A3:J3"/>
    <mergeCell ref="A4:J4"/>
    <mergeCell ref="A5:J5"/>
    <mergeCell ref="A7:J7"/>
    <mergeCell ref="C9:I9"/>
    <mergeCell ref="A9:A10"/>
    <mergeCell ref="B9:B10"/>
    <mergeCell ref="J9:J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40" workbookViewId="0">
      <selection activeCell="M56" sqref="M56"/>
    </sheetView>
  </sheetViews>
  <sheetFormatPr defaultColWidth="8.88671875" defaultRowHeight="13.8" x14ac:dyDescent="0.25"/>
  <cols>
    <col min="1" max="1" width="10.33203125" style="21" customWidth="1"/>
    <col min="2" max="2" width="40.21875" style="3" customWidth="1"/>
    <col min="3" max="3" width="9" style="20" customWidth="1"/>
    <col min="4" max="4" width="8.33203125" style="20" customWidth="1"/>
    <col min="5" max="5" width="8.88671875" style="20"/>
    <col min="6" max="7" width="8.33203125" style="20" customWidth="1"/>
    <col min="8" max="9" width="8.88671875" style="20"/>
    <col min="10" max="10" width="12" style="20" customWidth="1"/>
    <col min="11" max="16384" width="8.88671875" style="3"/>
  </cols>
  <sheetData>
    <row r="1" spans="1:10" x14ac:dyDescent="0.25">
      <c r="I1" s="295"/>
      <c r="J1" s="295"/>
    </row>
    <row r="2" spans="1:10" ht="15.6" x14ac:dyDescent="0.3">
      <c r="A2" s="235" t="s">
        <v>47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15.6" x14ac:dyDescent="0.3">
      <c r="A3" s="235" t="s">
        <v>388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ht="15.6" x14ac:dyDescent="0.3">
      <c r="A4" s="236" t="s">
        <v>48</v>
      </c>
      <c r="B4" s="236"/>
      <c r="C4" s="236"/>
      <c r="D4" s="236"/>
      <c r="E4" s="236"/>
      <c r="F4" s="236"/>
      <c r="G4" s="236"/>
      <c r="H4" s="236"/>
      <c r="I4" s="236"/>
      <c r="J4" s="236"/>
    </row>
    <row r="5" spans="1:10" ht="15.6" x14ac:dyDescent="0.3">
      <c r="A5" s="235" t="s">
        <v>512</v>
      </c>
      <c r="B5" s="235"/>
      <c r="C5" s="235"/>
      <c r="D5" s="235"/>
      <c r="E5" s="235"/>
      <c r="F5" s="235"/>
      <c r="G5" s="235"/>
      <c r="H5" s="235"/>
      <c r="I5" s="235"/>
      <c r="J5" s="235"/>
    </row>
    <row r="6" spans="1:10" ht="15.6" x14ac:dyDescent="0.3">
      <c r="A6" s="236" t="s">
        <v>373</v>
      </c>
      <c r="B6" s="236"/>
      <c r="C6" s="236"/>
      <c r="D6" s="236"/>
      <c r="E6" s="236"/>
      <c r="F6" s="236"/>
      <c r="G6" s="236"/>
      <c r="H6" s="236"/>
      <c r="I6" s="236"/>
      <c r="J6" s="236"/>
    </row>
    <row r="7" spans="1:10" ht="15.6" x14ac:dyDescent="0.3">
      <c r="A7" s="237" t="s">
        <v>8</v>
      </c>
      <c r="B7" s="237"/>
      <c r="C7" s="237"/>
      <c r="D7" s="237"/>
      <c r="E7" s="237"/>
      <c r="F7" s="237"/>
      <c r="G7" s="237"/>
      <c r="H7" s="237"/>
      <c r="I7" s="237"/>
      <c r="J7" s="237"/>
    </row>
    <row r="8" spans="1:10" ht="14.4" thickBot="1" x14ac:dyDescent="0.3"/>
    <row r="9" spans="1:10" ht="37.200000000000003" customHeight="1" x14ac:dyDescent="0.25">
      <c r="A9" s="343" t="s">
        <v>331</v>
      </c>
      <c r="B9" s="345" t="s">
        <v>372</v>
      </c>
      <c r="C9" s="328" t="s">
        <v>21</v>
      </c>
      <c r="D9" s="328"/>
      <c r="E9" s="328"/>
      <c r="F9" s="328"/>
      <c r="G9" s="328"/>
      <c r="H9" s="328"/>
      <c r="I9" s="329"/>
      <c r="J9" s="330" t="s">
        <v>332</v>
      </c>
    </row>
    <row r="10" spans="1:10" ht="21.6" customHeight="1" x14ac:dyDescent="0.25">
      <c r="A10" s="344"/>
      <c r="B10" s="238"/>
      <c r="C10" s="206" t="s">
        <v>14</v>
      </c>
      <c r="D10" s="206" t="s">
        <v>15</v>
      </c>
      <c r="E10" s="206" t="s">
        <v>16</v>
      </c>
      <c r="F10" s="206" t="s">
        <v>17</v>
      </c>
      <c r="G10" s="206" t="s">
        <v>18</v>
      </c>
      <c r="H10" s="206" t="s">
        <v>19</v>
      </c>
      <c r="I10" s="206" t="s">
        <v>20</v>
      </c>
      <c r="J10" s="331"/>
    </row>
    <row r="11" spans="1:10" ht="21" customHeight="1" x14ac:dyDescent="0.3">
      <c r="A11" s="336">
        <v>37994</v>
      </c>
      <c r="B11" s="89" t="s">
        <v>9</v>
      </c>
      <c r="C11" s="195">
        <v>1</v>
      </c>
      <c r="D11" s="195">
        <v>0</v>
      </c>
      <c r="E11" s="195">
        <v>0</v>
      </c>
      <c r="F11" s="195">
        <v>0</v>
      </c>
      <c r="G11" s="195">
        <v>0</v>
      </c>
      <c r="H11" s="195">
        <v>0</v>
      </c>
      <c r="I11" s="195">
        <v>0</v>
      </c>
      <c r="J11" s="337">
        <f>SUM(C11:I11)</f>
        <v>1</v>
      </c>
    </row>
    <row r="12" spans="1:10" ht="31.8" customHeight="1" x14ac:dyDescent="0.3">
      <c r="A12" s="103">
        <v>38360</v>
      </c>
      <c r="B12" s="89" t="s">
        <v>335</v>
      </c>
      <c r="C12" s="94">
        <v>2</v>
      </c>
      <c r="D12" s="94">
        <v>4</v>
      </c>
      <c r="E12" s="94">
        <v>1</v>
      </c>
      <c r="F12" s="94">
        <v>2</v>
      </c>
      <c r="G12" s="94">
        <v>0</v>
      </c>
      <c r="H12" s="94">
        <v>1</v>
      </c>
      <c r="I12" s="94">
        <v>1</v>
      </c>
      <c r="J12" s="337">
        <f t="shared" ref="J12:J50" si="0">SUM(C12:I12)</f>
        <v>11</v>
      </c>
    </row>
    <row r="13" spans="1:10" ht="21" customHeight="1" x14ac:dyDescent="0.3">
      <c r="A13" s="172">
        <v>39090</v>
      </c>
      <c r="B13" s="89" t="s">
        <v>151</v>
      </c>
      <c r="C13" s="94">
        <v>0</v>
      </c>
      <c r="D13" s="94">
        <v>1</v>
      </c>
      <c r="E13" s="94">
        <v>0</v>
      </c>
      <c r="F13" s="94">
        <v>0</v>
      </c>
      <c r="G13" s="94">
        <v>0</v>
      </c>
      <c r="H13" s="94">
        <v>1</v>
      </c>
      <c r="I13" s="94">
        <v>0</v>
      </c>
      <c r="J13" s="337">
        <f t="shared" si="0"/>
        <v>2</v>
      </c>
    </row>
    <row r="14" spans="1:10" ht="31.2" x14ac:dyDescent="0.3">
      <c r="A14" s="103">
        <v>39821</v>
      </c>
      <c r="B14" s="89" t="s">
        <v>30</v>
      </c>
      <c r="C14" s="90">
        <v>1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337">
        <f t="shared" si="0"/>
        <v>1</v>
      </c>
    </row>
    <row r="15" spans="1:10" ht="28.2" customHeight="1" x14ac:dyDescent="0.3">
      <c r="A15" s="103">
        <v>40186</v>
      </c>
      <c r="B15" s="89" t="s">
        <v>27</v>
      </c>
      <c r="C15" s="94">
        <v>10</v>
      </c>
      <c r="D15" s="94">
        <v>6</v>
      </c>
      <c r="E15" s="94">
        <v>6</v>
      </c>
      <c r="F15" s="94">
        <v>6</v>
      </c>
      <c r="G15" s="94">
        <v>7</v>
      </c>
      <c r="H15" s="94">
        <v>6</v>
      </c>
      <c r="I15" s="94">
        <v>11</v>
      </c>
      <c r="J15" s="337">
        <f t="shared" si="0"/>
        <v>52</v>
      </c>
    </row>
    <row r="16" spans="1:10" ht="27.75" customHeight="1" x14ac:dyDescent="0.3">
      <c r="A16" s="336">
        <v>41647</v>
      </c>
      <c r="B16" s="89" t="s">
        <v>147</v>
      </c>
      <c r="C16" s="338">
        <v>1</v>
      </c>
      <c r="D16" s="338">
        <v>2</v>
      </c>
      <c r="E16" s="338">
        <v>0</v>
      </c>
      <c r="F16" s="338">
        <v>0</v>
      </c>
      <c r="G16" s="338">
        <v>0</v>
      </c>
      <c r="H16" s="338">
        <v>0</v>
      </c>
      <c r="I16" s="338">
        <v>0</v>
      </c>
      <c r="J16" s="337">
        <f t="shared" si="0"/>
        <v>3</v>
      </c>
    </row>
    <row r="17" spans="1:10" ht="31.8" customHeight="1" x14ac:dyDescent="0.3">
      <c r="A17" s="103">
        <v>43108</v>
      </c>
      <c r="B17" s="89" t="s">
        <v>148</v>
      </c>
      <c r="C17" s="90">
        <v>0</v>
      </c>
      <c r="D17" s="90">
        <v>1</v>
      </c>
      <c r="E17" s="90">
        <v>2</v>
      </c>
      <c r="F17" s="90">
        <v>0</v>
      </c>
      <c r="G17" s="90">
        <v>2</v>
      </c>
      <c r="H17" s="90">
        <v>0</v>
      </c>
      <c r="I17" s="90">
        <v>1</v>
      </c>
      <c r="J17" s="337">
        <f t="shared" si="0"/>
        <v>6</v>
      </c>
    </row>
    <row r="18" spans="1:10" ht="33" customHeight="1" x14ac:dyDescent="0.3">
      <c r="A18" s="103">
        <v>36900</v>
      </c>
      <c r="B18" s="89" t="s">
        <v>10</v>
      </c>
      <c r="C18" s="90">
        <v>0</v>
      </c>
      <c r="D18" s="90">
        <v>1</v>
      </c>
      <c r="E18" s="90">
        <v>1</v>
      </c>
      <c r="F18" s="90">
        <v>0</v>
      </c>
      <c r="G18" s="90">
        <v>0</v>
      </c>
      <c r="H18" s="90">
        <v>0</v>
      </c>
      <c r="I18" s="90">
        <v>0</v>
      </c>
      <c r="J18" s="337">
        <f t="shared" si="0"/>
        <v>2</v>
      </c>
    </row>
    <row r="19" spans="1:10" ht="25.8" customHeight="1" x14ac:dyDescent="0.3">
      <c r="A19" s="103">
        <v>37265</v>
      </c>
      <c r="B19" s="89" t="s">
        <v>295</v>
      </c>
      <c r="C19" s="90">
        <v>0</v>
      </c>
      <c r="D19" s="90">
        <v>0</v>
      </c>
      <c r="E19" s="90">
        <v>0</v>
      </c>
      <c r="F19" s="90">
        <v>1</v>
      </c>
      <c r="G19" s="90">
        <v>0</v>
      </c>
      <c r="H19" s="90">
        <v>0</v>
      </c>
      <c r="I19" s="90">
        <v>0</v>
      </c>
      <c r="J19" s="337">
        <f t="shared" si="0"/>
        <v>1</v>
      </c>
    </row>
    <row r="20" spans="1:10" ht="31.8" customHeight="1" x14ac:dyDescent="0.3">
      <c r="A20" s="103">
        <v>37630</v>
      </c>
      <c r="B20" s="89" t="s">
        <v>287</v>
      </c>
      <c r="C20" s="90">
        <v>2</v>
      </c>
      <c r="D20" s="90">
        <v>1</v>
      </c>
      <c r="E20" s="90">
        <v>1</v>
      </c>
      <c r="F20" s="90">
        <v>0</v>
      </c>
      <c r="G20" s="94">
        <v>1</v>
      </c>
      <c r="H20" s="94">
        <v>0</v>
      </c>
      <c r="I20" s="94">
        <v>0</v>
      </c>
      <c r="J20" s="337">
        <f t="shared" si="0"/>
        <v>5</v>
      </c>
    </row>
    <row r="21" spans="1:10" ht="32.25" customHeight="1" x14ac:dyDescent="0.3">
      <c r="A21" s="103">
        <v>38728</v>
      </c>
      <c r="B21" s="87" t="s">
        <v>301</v>
      </c>
      <c r="C21" s="90">
        <v>0</v>
      </c>
      <c r="D21" s="90">
        <v>0</v>
      </c>
      <c r="E21" s="90">
        <v>0</v>
      </c>
      <c r="F21" s="90">
        <v>1</v>
      </c>
      <c r="G21" s="90">
        <v>0</v>
      </c>
      <c r="H21" s="90">
        <v>0</v>
      </c>
      <c r="I21" s="90">
        <v>0</v>
      </c>
      <c r="J21" s="337">
        <f t="shared" si="0"/>
        <v>1</v>
      </c>
    </row>
    <row r="22" spans="1:10" ht="31.2" customHeight="1" x14ac:dyDescent="0.3">
      <c r="A22" s="103">
        <v>37999</v>
      </c>
      <c r="B22" s="87" t="s">
        <v>273</v>
      </c>
      <c r="C22" s="90">
        <v>0</v>
      </c>
      <c r="D22" s="90">
        <v>0</v>
      </c>
      <c r="E22" s="90">
        <v>0</v>
      </c>
      <c r="F22" s="90">
        <v>0</v>
      </c>
      <c r="G22" s="90">
        <v>1</v>
      </c>
      <c r="H22" s="90">
        <v>1</v>
      </c>
      <c r="I22" s="90">
        <v>0</v>
      </c>
      <c r="J22" s="337">
        <f t="shared" si="0"/>
        <v>2</v>
      </c>
    </row>
    <row r="23" spans="1:10" ht="27.75" customHeight="1" x14ac:dyDescent="0.3">
      <c r="A23" s="336">
        <v>38365</v>
      </c>
      <c r="B23" s="87" t="s">
        <v>272</v>
      </c>
      <c r="C23" s="338">
        <v>1</v>
      </c>
      <c r="D23" s="338">
        <v>0</v>
      </c>
      <c r="E23" s="338">
        <v>0</v>
      </c>
      <c r="F23" s="338">
        <v>0</v>
      </c>
      <c r="G23" s="338">
        <v>0</v>
      </c>
      <c r="H23" s="338">
        <v>0</v>
      </c>
      <c r="I23" s="338">
        <v>0</v>
      </c>
      <c r="J23" s="337">
        <f t="shared" si="0"/>
        <v>1</v>
      </c>
    </row>
    <row r="24" spans="1:10" ht="46.8" x14ac:dyDescent="0.3">
      <c r="A24" s="103">
        <v>40191</v>
      </c>
      <c r="B24" s="87" t="s">
        <v>188</v>
      </c>
      <c r="C24" s="90">
        <v>3</v>
      </c>
      <c r="D24" s="90">
        <v>3</v>
      </c>
      <c r="E24" s="90">
        <v>2</v>
      </c>
      <c r="F24" s="90">
        <v>4</v>
      </c>
      <c r="G24" s="90">
        <v>1</v>
      </c>
      <c r="H24" s="90">
        <v>2</v>
      </c>
      <c r="I24" s="90">
        <v>1</v>
      </c>
      <c r="J24" s="337">
        <f t="shared" si="0"/>
        <v>16</v>
      </c>
    </row>
    <row r="25" spans="1:10" ht="33" customHeight="1" x14ac:dyDescent="0.3">
      <c r="A25" s="103">
        <v>38367</v>
      </c>
      <c r="B25" s="87" t="s">
        <v>29</v>
      </c>
      <c r="C25" s="90">
        <v>0</v>
      </c>
      <c r="D25" s="90">
        <v>1</v>
      </c>
      <c r="E25" s="90">
        <v>1</v>
      </c>
      <c r="F25" s="90">
        <v>1</v>
      </c>
      <c r="G25" s="90">
        <v>1</v>
      </c>
      <c r="H25" s="90">
        <v>0</v>
      </c>
      <c r="I25" s="90">
        <v>0</v>
      </c>
      <c r="J25" s="337">
        <f t="shared" si="0"/>
        <v>4</v>
      </c>
    </row>
    <row r="26" spans="1:10" ht="32.4" customHeight="1" x14ac:dyDescent="0.3">
      <c r="A26" s="107" t="s">
        <v>269</v>
      </c>
      <c r="B26" s="87" t="s">
        <v>100</v>
      </c>
      <c r="C26" s="90">
        <v>1</v>
      </c>
      <c r="D26" s="90">
        <v>1</v>
      </c>
      <c r="E26" s="90">
        <v>1</v>
      </c>
      <c r="F26" s="90">
        <v>0</v>
      </c>
      <c r="G26" s="90">
        <v>0</v>
      </c>
      <c r="H26" s="90">
        <v>0</v>
      </c>
      <c r="I26" s="90">
        <v>0</v>
      </c>
      <c r="J26" s="337">
        <f t="shared" si="0"/>
        <v>3</v>
      </c>
    </row>
    <row r="27" spans="1:10" ht="28.2" customHeight="1" x14ac:dyDescent="0.3">
      <c r="A27" s="103">
        <v>44941</v>
      </c>
      <c r="B27" s="87" t="s">
        <v>134</v>
      </c>
      <c r="C27" s="90">
        <v>2</v>
      </c>
      <c r="D27" s="90">
        <v>1</v>
      </c>
      <c r="E27" s="90">
        <v>1</v>
      </c>
      <c r="F27" s="90">
        <v>0</v>
      </c>
      <c r="G27" s="90">
        <v>0</v>
      </c>
      <c r="H27" s="90">
        <v>0</v>
      </c>
      <c r="I27" s="90">
        <v>0</v>
      </c>
      <c r="J27" s="337">
        <f t="shared" si="0"/>
        <v>4</v>
      </c>
    </row>
    <row r="28" spans="1:10" ht="22.5" customHeight="1" x14ac:dyDescent="0.3">
      <c r="A28" s="103">
        <v>45672</v>
      </c>
      <c r="B28" s="87" t="s">
        <v>135</v>
      </c>
      <c r="C28" s="90">
        <v>2</v>
      </c>
      <c r="D28" s="90">
        <v>2</v>
      </c>
      <c r="E28" s="90">
        <v>1</v>
      </c>
      <c r="F28" s="90">
        <v>0</v>
      </c>
      <c r="G28" s="90">
        <v>0</v>
      </c>
      <c r="H28" s="90">
        <v>0</v>
      </c>
      <c r="I28" s="90">
        <v>0</v>
      </c>
      <c r="J28" s="337">
        <f t="shared" si="0"/>
        <v>5</v>
      </c>
    </row>
    <row r="29" spans="1:10" ht="22.5" customHeight="1" x14ac:dyDescent="0.3">
      <c r="A29" s="103">
        <v>46037</v>
      </c>
      <c r="B29" s="87" t="s">
        <v>43</v>
      </c>
      <c r="C29" s="90">
        <v>1</v>
      </c>
      <c r="D29" s="90">
        <v>0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337">
        <f t="shared" si="0"/>
        <v>1</v>
      </c>
    </row>
    <row r="30" spans="1:10" ht="22.5" customHeight="1" x14ac:dyDescent="0.3">
      <c r="A30" s="103">
        <v>46402</v>
      </c>
      <c r="B30" s="87" t="s">
        <v>114</v>
      </c>
      <c r="C30" s="90">
        <v>0</v>
      </c>
      <c r="D30" s="90">
        <v>0</v>
      </c>
      <c r="E30" s="90">
        <v>0</v>
      </c>
      <c r="F30" s="90">
        <v>0</v>
      </c>
      <c r="G30" s="90">
        <v>1</v>
      </c>
      <c r="H30" s="90">
        <v>0</v>
      </c>
      <c r="I30" s="90">
        <v>0</v>
      </c>
      <c r="J30" s="337">
        <f t="shared" si="0"/>
        <v>1</v>
      </c>
    </row>
    <row r="31" spans="1:10" ht="22.5" customHeight="1" x14ac:dyDescent="0.3">
      <c r="A31" s="103">
        <v>10973</v>
      </c>
      <c r="B31" s="87" t="s">
        <v>89</v>
      </c>
      <c r="C31" s="90">
        <v>0</v>
      </c>
      <c r="D31" s="90">
        <v>0</v>
      </c>
      <c r="E31" s="90">
        <v>0</v>
      </c>
      <c r="F31" s="90">
        <v>0</v>
      </c>
      <c r="G31" s="90">
        <v>3</v>
      </c>
      <c r="H31" s="90">
        <v>0</v>
      </c>
      <c r="I31" s="90">
        <v>0</v>
      </c>
      <c r="J31" s="337">
        <f t="shared" si="0"/>
        <v>3</v>
      </c>
    </row>
    <row r="32" spans="1:10" ht="21" customHeight="1" x14ac:dyDescent="0.3">
      <c r="A32" s="103">
        <v>42754</v>
      </c>
      <c r="B32" s="87" t="s">
        <v>208</v>
      </c>
      <c r="C32" s="90">
        <v>24</v>
      </c>
      <c r="D32" s="90">
        <v>18</v>
      </c>
      <c r="E32" s="90">
        <v>21</v>
      </c>
      <c r="F32" s="90">
        <v>15</v>
      </c>
      <c r="G32" s="90">
        <v>14</v>
      </c>
      <c r="H32" s="90">
        <v>15</v>
      </c>
      <c r="I32" s="90">
        <v>19</v>
      </c>
      <c r="J32" s="337">
        <f t="shared" si="0"/>
        <v>126</v>
      </c>
    </row>
    <row r="33" spans="1:10" ht="20.399999999999999" customHeight="1" x14ac:dyDescent="0.3">
      <c r="A33" s="103">
        <v>37644</v>
      </c>
      <c r="B33" s="87" t="s">
        <v>44</v>
      </c>
      <c r="C33" s="90">
        <v>2</v>
      </c>
      <c r="D33" s="90">
        <v>12</v>
      </c>
      <c r="E33" s="90">
        <v>7</v>
      </c>
      <c r="F33" s="90">
        <v>8</v>
      </c>
      <c r="G33" s="90">
        <v>3</v>
      </c>
      <c r="H33" s="90">
        <v>7</v>
      </c>
      <c r="I33" s="90">
        <v>6</v>
      </c>
      <c r="J33" s="337">
        <f t="shared" si="0"/>
        <v>45</v>
      </c>
    </row>
    <row r="34" spans="1:10" ht="31.2" x14ac:dyDescent="0.3">
      <c r="A34" s="103">
        <v>38375</v>
      </c>
      <c r="B34" s="87" t="s">
        <v>127</v>
      </c>
      <c r="C34" s="90">
        <v>0</v>
      </c>
      <c r="D34" s="90">
        <v>1</v>
      </c>
      <c r="E34" s="90">
        <v>1</v>
      </c>
      <c r="F34" s="90">
        <v>2</v>
      </c>
      <c r="G34" s="90">
        <v>0</v>
      </c>
      <c r="H34" s="90">
        <v>1</v>
      </c>
      <c r="I34" s="90">
        <v>0</v>
      </c>
      <c r="J34" s="337">
        <f t="shared" si="0"/>
        <v>5</v>
      </c>
    </row>
    <row r="35" spans="1:10" ht="25.2" customHeight="1" x14ac:dyDescent="0.3">
      <c r="A35" s="336">
        <v>39105</v>
      </c>
      <c r="B35" s="87" t="s">
        <v>132</v>
      </c>
      <c r="C35" s="338">
        <v>0</v>
      </c>
      <c r="D35" s="338">
        <v>3</v>
      </c>
      <c r="E35" s="338">
        <v>1</v>
      </c>
      <c r="F35" s="338">
        <v>1</v>
      </c>
      <c r="G35" s="338">
        <v>0</v>
      </c>
      <c r="H35" s="338">
        <v>0</v>
      </c>
      <c r="I35" s="338">
        <v>0</v>
      </c>
      <c r="J35" s="337">
        <f t="shared" si="0"/>
        <v>5</v>
      </c>
    </row>
    <row r="36" spans="1:10" ht="24.75" customHeight="1" x14ac:dyDescent="0.3">
      <c r="A36" s="103">
        <v>36915</v>
      </c>
      <c r="B36" s="89" t="s">
        <v>350</v>
      </c>
      <c r="C36" s="90">
        <v>1</v>
      </c>
      <c r="D36" s="90">
        <v>0</v>
      </c>
      <c r="E36" s="90">
        <v>0</v>
      </c>
      <c r="F36" s="90">
        <v>0</v>
      </c>
      <c r="G36" s="90">
        <v>0</v>
      </c>
      <c r="H36" s="90">
        <v>0</v>
      </c>
      <c r="I36" s="90">
        <v>0</v>
      </c>
      <c r="J36" s="337">
        <f t="shared" si="0"/>
        <v>1</v>
      </c>
    </row>
    <row r="37" spans="1:10" ht="33" customHeight="1" x14ac:dyDescent="0.3">
      <c r="A37" s="336">
        <v>36917</v>
      </c>
      <c r="B37" s="177" t="s">
        <v>229</v>
      </c>
      <c r="C37" s="338">
        <v>0</v>
      </c>
      <c r="D37" s="338">
        <v>0</v>
      </c>
      <c r="E37" s="338">
        <v>1</v>
      </c>
      <c r="F37" s="338">
        <v>0</v>
      </c>
      <c r="G37" s="338">
        <v>0</v>
      </c>
      <c r="H37" s="338">
        <v>1</v>
      </c>
      <c r="I37" s="338">
        <v>0</v>
      </c>
      <c r="J37" s="337">
        <f t="shared" si="0"/>
        <v>2</v>
      </c>
    </row>
    <row r="38" spans="1:10" ht="24.6" customHeight="1" x14ac:dyDescent="0.3">
      <c r="A38" s="103">
        <v>38381</v>
      </c>
      <c r="B38" s="89" t="s">
        <v>353</v>
      </c>
      <c r="C38" s="90">
        <v>0</v>
      </c>
      <c r="D38" s="90">
        <v>0</v>
      </c>
      <c r="E38" s="90">
        <v>1</v>
      </c>
      <c r="F38" s="90">
        <v>0</v>
      </c>
      <c r="G38" s="90">
        <v>0</v>
      </c>
      <c r="H38" s="90">
        <v>0</v>
      </c>
      <c r="I38" s="90">
        <v>0</v>
      </c>
      <c r="J38" s="337">
        <f t="shared" si="0"/>
        <v>1</v>
      </c>
    </row>
    <row r="39" spans="1:10" ht="23.4" customHeight="1" x14ac:dyDescent="0.3">
      <c r="A39" s="103">
        <v>39111</v>
      </c>
      <c r="B39" s="177" t="s">
        <v>311</v>
      </c>
      <c r="C39" s="90">
        <v>0</v>
      </c>
      <c r="D39" s="90">
        <v>0</v>
      </c>
      <c r="E39" s="90">
        <v>1</v>
      </c>
      <c r="F39" s="90">
        <v>0</v>
      </c>
      <c r="G39" s="90">
        <v>0</v>
      </c>
      <c r="H39" s="90">
        <v>0</v>
      </c>
      <c r="I39" s="90">
        <v>0</v>
      </c>
      <c r="J39" s="337">
        <f t="shared" si="0"/>
        <v>1</v>
      </c>
    </row>
    <row r="40" spans="1:10" s="67" customFormat="1" ht="25.8" customHeight="1" x14ac:dyDescent="0.3">
      <c r="A40" s="339">
        <v>46416</v>
      </c>
      <c r="B40" s="205" t="s">
        <v>420</v>
      </c>
      <c r="C40" s="340">
        <v>0</v>
      </c>
      <c r="D40" s="340">
        <v>1</v>
      </c>
      <c r="E40" s="340">
        <v>0</v>
      </c>
      <c r="F40" s="340">
        <v>0</v>
      </c>
      <c r="G40" s="340">
        <v>0</v>
      </c>
      <c r="H40" s="340">
        <v>0</v>
      </c>
      <c r="I40" s="340">
        <v>0</v>
      </c>
      <c r="J40" s="341">
        <f>SUM(C40:I40)</f>
        <v>1</v>
      </c>
    </row>
    <row r="41" spans="1:10" ht="34.200000000000003" customHeight="1" x14ac:dyDescent="0.3">
      <c r="A41" s="103" t="s">
        <v>242</v>
      </c>
      <c r="B41" s="177" t="s">
        <v>243</v>
      </c>
      <c r="C41" s="90">
        <v>0</v>
      </c>
      <c r="D41" s="90">
        <v>0</v>
      </c>
      <c r="E41" s="90">
        <v>4</v>
      </c>
      <c r="F41" s="90">
        <v>0</v>
      </c>
      <c r="G41" s="90">
        <v>0</v>
      </c>
      <c r="H41" s="90">
        <v>0</v>
      </c>
      <c r="I41" s="90">
        <v>3</v>
      </c>
      <c r="J41" s="337">
        <f t="shared" si="0"/>
        <v>7</v>
      </c>
    </row>
    <row r="42" spans="1:10" ht="35.4" customHeight="1" x14ac:dyDescent="0.3">
      <c r="A42" s="172" t="s">
        <v>238</v>
      </c>
      <c r="B42" s="177" t="s">
        <v>239</v>
      </c>
      <c r="C42" s="90">
        <v>2</v>
      </c>
      <c r="D42" s="90">
        <v>2</v>
      </c>
      <c r="E42" s="90">
        <v>4</v>
      </c>
      <c r="F42" s="90">
        <v>2</v>
      </c>
      <c r="G42" s="90">
        <v>3</v>
      </c>
      <c r="H42" s="90">
        <v>2</v>
      </c>
      <c r="I42" s="90">
        <v>3</v>
      </c>
      <c r="J42" s="337">
        <f t="shared" si="0"/>
        <v>18</v>
      </c>
    </row>
    <row r="43" spans="1:10" ht="22.5" customHeight="1" x14ac:dyDescent="0.3">
      <c r="A43" s="103" t="s">
        <v>356</v>
      </c>
      <c r="B43" s="89" t="s">
        <v>357</v>
      </c>
      <c r="C43" s="90">
        <v>0</v>
      </c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90">
        <v>1</v>
      </c>
      <c r="J43" s="337">
        <f t="shared" si="0"/>
        <v>1</v>
      </c>
    </row>
    <row r="44" spans="1:10" ht="19.8" customHeight="1" x14ac:dyDescent="0.3">
      <c r="A44" s="103" t="s">
        <v>360</v>
      </c>
      <c r="B44" s="89" t="s">
        <v>361</v>
      </c>
      <c r="C44" s="90">
        <v>0</v>
      </c>
      <c r="D44" s="90">
        <v>0</v>
      </c>
      <c r="E44" s="90">
        <v>0</v>
      </c>
      <c r="F44" s="90">
        <v>0</v>
      </c>
      <c r="G44" s="90">
        <v>0</v>
      </c>
      <c r="H44" s="90">
        <v>1</v>
      </c>
      <c r="I44" s="90">
        <v>0</v>
      </c>
      <c r="J44" s="337">
        <f t="shared" si="0"/>
        <v>1</v>
      </c>
    </row>
    <row r="45" spans="1:10" ht="19.2" customHeight="1" x14ac:dyDescent="0.3">
      <c r="A45" s="110" t="s">
        <v>314</v>
      </c>
      <c r="B45" s="177" t="s">
        <v>315</v>
      </c>
      <c r="C45" s="90">
        <v>0</v>
      </c>
      <c r="D45" s="90">
        <v>2</v>
      </c>
      <c r="E45" s="90">
        <v>0</v>
      </c>
      <c r="F45" s="90">
        <v>1</v>
      </c>
      <c r="G45" s="90">
        <v>0</v>
      </c>
      <c r="H45" s="90">
        <v>0</v>
      </c>
      <c r="I45" s="90">
        <v>0</v>
      </c>
      <c r="J45" s="337">
        <f t="shared" si="0"/>
        <v>3</v>
      </c>
    </row>
    <row r="46" spans="1:10" ht="23.4" customHeight="1" x14ac:dyDescent="0.3">
      <c r="A46" s="103" t="s">
        <v>285</v>
      </c>
      <c r="B46" s="89" t="s">
        <v>288</v>
      </c>
      <c r="C46" s="90">
        <v>3</v>
      </c>
      <c r="D46" s="90">
        <v>2</v>
      </c>
      <c r="E46" s="90">
        <v>1</v>
      </c>
      <c r="F46" s="90">
        <v>1</v>
      </c>
      <c r="G46" s="90">
        <v>1</v>
      </c>
      <c r="H46" s="90">
        <v>2</v>
      </c>
      <c r="I46" s="90">
        <v>2</v>
      </c>
      <c r="J46" s="337">
        <f t="shared" si="0"/>
        <v>12</v>
      </c>
    </row>
    <row r="47" spans="1:10" ht="22.2" customHeight="1" x14ac:dyDescent="0.3">
      <c r="A47" s="103" t="s">
        <v>283</v>
      </c>
      <c r="B47" s="89" t="s">
        <v>284</v>
      </c>
      <c r="C47" s="338">
        <v>0</v>
      </c>
      <c r="D47" s="338">
        <v>1</v>
      </c>
      <c r="E47" s="338">
        <v>1</v>
      </c>
      <c r="F47" s="338">
        <v>0</v>
      </c>
      <c r="G47" s="338">
        <v>0</v>
      </c>
      <c r="H47" s="338">
        <v>0</v>
      </c>
      <c r="I47" s="338">
        <v>0</v>
      </c>
      <c r="J47" s="337">
        <f t="shared" si="0"/>
        <v>2</v>
      </c>
    </row>
    <row r="48" spans="1:10" ht="22.5" customHeight="1" x14ac:dyDescent="0.3">
      <c r="A48" s="103" t="s">
        <v>221</v>
      </c>
      <c r="B48" s="87" t="s">
        <v>222</v>
      </c>
      <c r="C48" s="90">
        <v>1</v>
      </c>
      <c r="D48" s="90">
        <v>0</v>
      </c>
      <c r="E48" s="90">
        <v>0</v>
      </c>
      <c r="F48" s="90">
        <v>1</v>
      </c>
      <c r="G48" s="90">
        <v>0</v>
      </c>
      <c r="H48" s="90">
        <v>0</v>
      </c>
      <c r="I48" s="90">
        <v>1</v>
      </c>
      <c r="J48" s="337">
        <f t="shared" si="0"/>
        <v>3</v>
      </c>
    </row>
    <row r="49" spans="1:10" ht="31.2" x14ac:dyDescent="0.3">
      <c r="A49" s="342" t="s">
        <v>290</v>
      </c>
      <c r="B49" s="335" t="s">
        <v>299</v>
      </c>
      <c r="C49" s="92">
        <v>1</v>
      </c>
      <c r="D49" s="92">
        <v>0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337">
        <f t="shared" si="0"/>
        <v>1</v>
      </c>
    </row>
    <row r="50" spans="1:10" s="28" customFormat="1" ht="18.600000000000001" customHeight="1" thickBot="1" x14ac:dyDescent="0.35">
      <c r="A50" s="332"/>
      <c r="B50" s="333" t="s">
        <v>194</v>
      </c>
      <c r="C50" s="321">
        <f>SUM(C11:C49)</f>
        <v>61</v>
      </c>
      <c r="D50" s="321">
        <f t="shared" ref="D50:I50" si="1">SUM(D11:D49)</f>
        <v>66</v>
      </c>
      <c r="E50" s="321">
        <f t="shared" si="1"/>
        <v>60</v>
      </c>
      <c r="F50" s="321">
        <f t="shared" si="1"/>
        <v>46</v>
      </c>
      <c r="G50" s="321">
        <f t="shared" si="1"/>
        <v>38</v>
      </c>
      <c r="H50" s="321">
        <f t="shared" si="1"/>
        <v>40</v>
      </c>
      <c r="I50" s="321">
        <f t="shared" si="1"/>
        <v>49</v>
      </c>
      <c r="J50" s="334">
        <f t="shared" si="0"/>
        <v>360</v>
      </c>
    </row>
  </sheetData>
  <mergeCells count="11">
    <mergeCell ref="A6:J6"/>
    <mergeCell ref="I1:J1"/>
    <mergeCell ref="A2:J2"/>
    <mergeCell ref="A3:J3"/>
    <mergeCell ref="A4:J4"/>
    <mergeCell ref="A5:J5"/>
    <mergeCell ref="A7:J7"/>
    <mergeCell ref="A9:A10"/>
    <mergeCell ref="B9:B10"/>
    <mergeCell ref="C9:I9"/>
    <mergeCell ref="J9:J10"/>
  </mergeCells>
  <pageMargins left="0.25" right="0.25" top="0.75" bottom="0.75" header="0.3" footer="0.3"/>
  <pageSetup paperSize="9" scale="8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19" workbookViewId="0">
      <selection activeCell="B12" sqref="B12"/>
    </sheetView>
  </sheetViews>
  <sheetFormatPr defaultColWidth="8.88671875" defaultRowHeight="13.8" x14ac:dyDescent="0.25"/>
  <cols>
    <col min="1" max="1" width="10.44140625" style="3" customWidth="1"/>
    <col min="2" max="2" width="35.44140625" style="3" customWidth="1"/>
    <col min="3" max="3" width="9.5546875" style="26" customWidth="1"/>
    <col min="4" max="4" width="9" style="26" customWidth="1"/>
    <col min="5" max="5" width="8.88671875" style="26"/>
    <col min="6" max="6" width="8.44140625" style="26" customWidth="1"/>
    <col min="7" max="9" width="8.88671875" style="26"/>
    <col min="10" max="10" width="12" style="26" customWidth="1"/>
    <col min="11" max="16384" width="8.88671875" style="3"/>
  </cols>
  <sheetData>
    <row r="1" spans="1:10" x14ac:dyDescent="0.25">
      <c r="I1" s="295"/>
      <c r="J1" s="295"/>
    </row>
    <row r="2" spans="1:10" ht="15.6" x14ac:dyDescent="0.3">
      <c r="A2" s="235" t="s">
        <v>47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15.6" x14ac:dyDescent="0.3">
      <c r="A3" s="235" t="s">
        <v>388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ht="15.6" x14ac:dyDescent="0.3">
      <c r="A4" s="236" t="s">
        <v>48</v>
      </c>
      <c r="B4" s="236"/>
      <c r="C4" s="236"/>
      <c r="D4" s="236"/>
      <c r="E4" s="236"/>
      <c r="F4" s="236"/>
      <c r="G4" s="236"/>
      <c r="H4" s="236"/>
      <c r="I4" s="236"/>
      <c r="J4" s="236"/>
    </row>
    <row r="5" spans="1:10" ht="15.6" x14ac:dyDescent="0.3">
      <c r="A5" s="235" t="s">
        <v>49</v>
      </c>
      <c r="B5" s="235"/>
      <c r="C5" s="235"/>
      <c r="D5" s="235"/>
      <c r="E5" s="235"/>
      <c r="F5" s="235"/>
      <c r="G5" s="235"/>
      <c r="H5" s="235"/>
      <c r="I5" s="235"/>
      <c r="J5" s="235"/>
    </row>
    <row r="6" spans="1:10" ht="16.2" customHeight="1" x14ac:dyDescent="0.3">
      <c r="A6" s="296" t="s">
        <v>513</v>
      </c>
      <c r="B6" s="296"/>
      <c r="C6" s="296"/>
      <c r="D6" s="296"/>
      <c r="E6" s="296"/>
      <c r="F6" s="296"/>
      <c r="G6" s="296"/>
      <c r="H6" s="296"/>
      <c r="I6" s="296"/>
      <c r="J6" s="296"/>
    </row>
    <row r="7" spans="1:10" ht="15.6" x14ac:dyDescent="0.3">
      <c r="A7" s="236" t="s">
        <v>514</v>
      </c>
      <c r="B7" s="236"/>
      <c r="C7" s="236"/>
      <c r="D7" s="236"/>
      <c r="E7" s="236"/>
      <c r="F7" s="236"/>
      <c r="G7" s="236"/>
      <c r="H7" s="236"/>
      <c r="I7" s="236"/>
      <c r="J7" s="236"/>
    </row>
    <row r="8" spans="1:10" ht="18" customHeight="1" x14ac:dyDescent="0.3">
      <c r="A8" s="237" t="s">
        <v>8</v>
      </c>
      <c r="B8" s="237"/>
      <c r="C8" s="237"/>
      <c r="D8" s="237"/>
      <c r="E8" s="237"/>
      <c r="F8" s="237"/>
      <c r="G8" s="237"/>
      <c r="H8" s="237"/>
      <c r="I8" s="237"/>
      <c r="J8" s="237"/>
    </row>
    <row r="9" spans="1:10" ht="18" customHeight="1" thickBot="1" x14ac:dyDescent="0.3">
      <c r="C9" s="209"/>
      <c r="D9" s="209"/>
      <c r="E9" s="209"/>
      <c r="F9" s="209"/>
      <c r="G9" s="209"/>
      <c r="H9" s="209"/>
      <c r="I9" s="209"/>
      <c r="J9" s="209"/>
    </row>
    <row r="10" spans="1:10" ht="31.2" customHeight="1" x14ac:dyDescent="0.25">
      <c r="A10" s="241" t="s">
        <v>331</v>
      </c>
      <c r="B10" s="243" t="s">
        <v>508</v>
      </c>
      <c r="C10" s="239" t="s">
        <v>478</v>
      </c>
      <c r="D10" s="239"/>
      <c r="E10" s="239"/>
      <c r="F10" s="239"/>
      <c r="G10" s="239"/>
      <c r="H10" s="239"/>
      <c r="I10" s="240"/>
      <c r="J10" s="245" t="s">
        <v>332</v>
      </c>
    </row>
    <row r="11" spans="1:10" ht="31.8" customHeight="1" x14ac:dyDescent="0.25">
      <c r="A11" s="242"/>
      <c r="B11" s="244"/>
      <c r="C11" s="127" t="s">
        <v>14</v>
      </c>
      <c r="D11" s="127" t="s">
        <v>15</v>
      </c>
      <c r="E11" s="127" t="s">
        <v>16</v>
      </c>
      <c r="F11" s="127" t="s">
        <v>17</v>
      </c>
      <c r="G11" s="127" t="s">
        <v>18</v>
      </c>
      <c r="H11" s="127" t="s">
        <v>19</v>
      </c>
      <c r="I11" s="127" t="s">
        <v>20</v>
      </c>
      <c r="J11" s="246"/>
    </row>
    <row r="12" spans="1:10" ht="25.8" customHeight="1" x14ac:dyDescent="0.3">
      <c r="A12" s="172">
        <v>39090</v>
      </c>
      <c r="B12" s="87" t="s">
        <v>151</v>
      </c>
      <c r="C12" s="90">
        <v>693</v>
      </c>
      <c r="D12" s="90">
        <v>768</v>
      </c>
      <c r="E12" s="90">
        <v>825</v>
      </c>
      <c r="F12" s="90">
        <v>839</v>
      </c>
      <c r="G12" s="90">
        <v>839</v>
      </c>
      <c r="H12" s="90">
        <v>839</v>
      </c>
      <c r="I12" s="90">
        <v>243</v>
      </c>
      <c r="J12" s="104">
        <f>SUM(C12:I12)</f>
        <v>5046</v>
      </c>
    </row>
    <row r="13" spans="1:10" ht="32.4" customHeight="1" x14ac:dyDescent="0.3">
      <c r="A13" s="172">
        <v>39455</v>
      </c>
      <c r="B13" s="95" t="s">
        <v>170</v>
      </c>
      <c r="C13" s="94">
        <v>632</v>
      </c>
      <c r="D13" s="94">
        <v>706</v>
      </c>
      <c r="E13" s="94">
        <v>756</v>
      </c>
      <c r="F13" s="94">
        <v>747</v>
      </c>
      <c r="G13" s="94">
        <v>656</v>
      </c>
      <c r="H13" s="94">
        <v>656</v>
      </c>
      <c r="I13" s="94">
        <v>296</v>
      </c>
      <c r="J13" s="187">
        <f t="shared" ref="J13:J26" si="0">SUM(C13:I13)</f>
        <v>4449</v>
      </c>
    </row>
    <row r="14" spans="1:10" ht="34.200000000000003" customHeight="1" x14ac:dyDescent="0.3">
      <c r="A14" s="103">
        <v>43108</v>
      </c>
      <c r="B14" s="87" t="s">
        <v>148</v>
      </c>
      <c r="C14" s="90">
        <v>22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187">
        <f t="shared" si="0"/>
        <v>22</v>
      </c>
    </row>
    <row r="15" spans="1:10" ht="24.6" customHeight="1" x14ac:dyDescent="0.3">
      <c r="A15" s="103">
        <v>37630</v>
      </c>
      <c r="B15" s="87" t="s">
        <v>463</v>
      </c>
      <c r="C15" s="90">
        <v>8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187">
        <f t="shared" si="0"/>
        <v>8</v>
      </c>
    </row>
    <row r="16" spans="1:10" ht="32.4" customHeight="1" x14ac:dyDescent="0.3">
      <c r="A16" s="172">
        <v>36902</v>
      </c>
      <c r="B16" s="95" t="s">
        <v>131</v>
      </c>
      <c r="C16" s="94">
        <v>75</v>
      </c>
      <c r="D16" s="94">
        <v>77</v>
      </c>
      <c r="E16" s="94">
        <v>83</v>
      </c>
      <c r="F16" s="94">
        <v>81</v>
      </c>
      <c r="G16" s="94">
        <v>81</v>
      </c>
      <c r="H16" s="94">
        <v>81</v>
      </c>
      <c r="I16" s="94">
        <v>105</v>
      </c>
      <c r="J16" s="187">
        <f t="shared" si="0"/>
        <v>583</v>
      </c>
    </row>
    <row r="17" spans="1:10" ht="26.4" customHeight="1" x14ac:dyDescent="0.3">
      <c r="A17" s="172">
        <v>37267</v>
      </c>
      <c r="B17" s="95" t="s">
        <v>380</v>
      </c>
      <c r="C17" s="94">
        <v>78</v>
      </c>
      <c r="D17" s="94">
        <v>81</v>
      </c>
      <c r="E17" s="94">
        <v>81</v>
      </c>
      <c r="F17" s="94">
        <v>81</v>
      </c>
      <c r="G17" s="94">
        <v>81</v>
      </c>
      <c r="H17" s="94">
        <v>81</v>
      </c>
      <c r="I17" s="94">
        <v>83</v>
      </c>
      <c r="J17" s="187">
        <f t="shared" si="0"/>
        <v>566</v>
      </c>
    </row>
    <row r="18" spans="1:10" ht="21.6" customHeight="1" x14ac:dyDescent="0.3">
      <c r="A18" s="103">
        <v>38005</v>
      </c>
      <c r="B18" s="89" t="s">
        <v>470</v>
      </c>
      <c r="C18" s="90">
        <v>60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187">
        <f t="shared" si="0"/>
        <v>60</v>
      </c>
    </row>
    <row r="19" spans="1:10" ht="25.2" customHeight="1" x14ac:dyDescent="0.3">
      <c r="A19" s="172">
        <v>42754</v>
      </c>
      <c r="B19" s="95" t="s">
        <v>208</v>
      </c>
      <c r="C19" s="94">
        <v>1790</v>
      </c>
      <c r="D19" s="94">
        <v>1752</v>
      </c>
      <c r="E19" s="94">
        <v>1760</v>
      </c>
      <c r="F19" s="94">
        <v>1768</v>
      </c>
      <c r="G19" s="94">
        <v>1776</v>
      </c>
      <c r="H19" s="94">
        <v>1774</v>
      </c>
      <c r="I19" s="94">
        <v>1447</v>
      </c>
      <c r="J19" s="187">
        <f t="shared" si="0"/>
        <v>12067</v>
      </c>
    </row>
    <row r="20" spans="1:10" ht="24.6" customHeight="1" x14ac:dyDescent="0.3">
      <c r="A20" s="103">
        <v>36914</v>
      </c>
      <c r="B20" s="89" t="s">
        <v>191</v>
      </c>
      <c r="C20" s="90">
        <v>52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187">
        <f t="shared" si="0"/>
        <v>52</v>
      </c>
    </row>
    <row r="21" spans="1:10" ht="21" customHeight="1" x14ac:dyDescent="0.3">
      <c r="A21" s="107" t="s">
        <v>193</v>
      </c>
      <c r="B21" s="89" t="s">
        <v>44</v>
      </c>
      <c r="C21" s="94">
        <v>647</v>
      </c>
      <c r="D21" s="94">
        <v>686</v>
      </c>
      <c r="E21" s="94">
        <v>685</v>
      </c>
      <c r="F21" s="94">
        <v>690</v>
      </c>
      <c r="G21" s="94">
        <v>685</v>
      </c>
      <c r="H21" s="94">
        <v>685</v>
      </c>
      <c r="I21" s="94">
        <v>523</v>
      </c>
      <c r="J21" s="187">
        <f t="shared" si="0"/>
        <v>4601</v>
      </c>
    </row>
    <row r="22" spans="1:10" ht="30" customHeight="1" x14ac:dyDescent="0.3">
      <c r="A22" s="188" t="s">
        <v>378</v>
      </c>
      <c r="B22" s="186" t="s">
        <v>379</v>
      </c>
      <c r="C22" s="94">
        <v>274</v>
      </c>
      <c r="D22" s="94">
        <v>291</v>
      </c>
      <c r="E22" s="94">
        <v>299</v>
      </c>
      <c r="F22" s="94">
        <v>298</v>
      </c>
      <c r="G22" s="94">
        <v>298</v>
      </c>
      <c r="H22" s="94">
        <v>298</v>
      </c>
      <c r="I22" s="94">
        <v>185</v>
      </c>
      <c r="J22" s="187">
        <f t="shared" si="0"/>
        <v>1943</v>
      </c>
    </row>
    <row r="23" spans="1:10" ht="22.8" customHeight="1" x14ac:dyDescent="0.3">
      <c r="A23" s="172" t="s">
        <v>291</v>
      </c>
      <c r="B23" s="95" t="s">
        <v>381</v>
      </c>
      <c r="C23" s="94">
        <v>6049</v>
      </c>
      <c r="D23" s="94">
        <v>5903</v>
      </c>
      <c r="E23" s="94">
        <v>6041</v>
      </c>
      <c r="F23" s="94">
        <v>5970</v>
      </c>
      <c r="G23" s="94">
        <v>6032</v>
      </c>
      <c r="H23" s="94">
        <v>6035</v>
      </c>
      <c r="I23" s="94">
        <v>4445</v>
      </c>
      <c r="J23" s="187">
        <f t="shared" si="0"/>
        <v>40475</v>
      </c>
    </row>
    <row r="24" spans="1:10" ht="25.2" customHeight="1" x14ac:dyDescent="0.3">
      <c r="A24" s="172" t="s">
        <v>313</v>
      </c>
      <c r="B24" s="95" t="s">
        <v>329</v>
      </c>
      <c r="C24" s="94">
        <v>998</v>
      </c>
      <c r="D24" s="94">
        <v>999</v>
      </c>
      <c r="E24" s="94">
        <v>1051</v>
      </c>
      <c r="F24" s="94">
        <v>1040</v>
      </c>
      <c r="G24" s="94">
        <v>1052</v>
      </c>
      <c r="H24" s="94">
        <v>1052</v>
      </c>
      <c r="I24" s="94">
        <v>893</v>
      </c>
      <c r="J24" s="187">
        <f t="shared" si="0"/>
        <v>7085</v>
      </c>
    </row>
    <row r="25" spans="1:10" ht="25.2" customHeight="1" x14ac:dyDescent="0.3">
      <c r="A25" s="172" t="s">
        <v>314</v>
      </c>
      <c r="B25" s="95" t="s">
        <v>315</v>
      </c>
      <c r="C25" s="94">
        <v>403</v>
      </c>
      <c r="D25" s="94">
        <v>420</v>
      </c>
      <c r="E25" s="94">
        <v>434</v>
      </c>
      <c r="F25" s="94">
        <v>434</v>
      </c>
      <c r="G25" s="94">
        <v>435</v>
      </c>
      <c r="H25" s="94">
        <v>434</v>
      </c>
      <c r="I25" s="94">
        <v>384</v>
      </c>
      <c r="J25" s="187">
        <f t="shared" si="0"/>
        <v>2944</v>
      </c>
    </row>
    <row r="26" spans="1:10" ht="34.200000000000003" customHeight="1" x14ac:dyDescent="0.3">
      <c r="A26" s="110" t="s">
        <v>290</v>
      </c>
      <c r="B26" s="89" t="s">
        <v>299</v>
      </c>
      <c r="C26" s="90">
        <v>4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187">
        <f t="shared" si="0"/>
        <v>4</v>
      </c>
    </row>
    <row r="27" spans="1:10" s="15" customFormat="1" ht="25.8" customHeight="1" thickBot="1" x14ac:dyDescent="0.3">
      <c r="A27" s="189"/>
      <c r="B27" s="190" t="s">
        <v>194</v>
      </c>
      <c r="C27" s="115">
        <f>SUM(C12:C26)</f>
        <v>11785</v>
      </c>
      <c r="D27" s="115">
        <f t="shared" ref="D27:I27" si="1">SUM(D12:D26)</f>
        <v>11683</v>
      </c>
      <c r="E27" s="115">
        <f t="shared" si="1"/>
        <v>12015</v>
      </c>
      <c r="F27" s="115">
        <f t="shared" si="1"/>
        <v>11948</v>
      </c>
      <c r="G27" s="115">
        <f t="shared" si="1"/>
        <v>11935</v>
      </c>
      <c r="H27" s="115">
        <f t="shared" si="1"/>
        <v>11935</v>
      </c>
      <c r="I27" s="115">
        <f t="shared" si="1"/>
        <v>8604</v>
      </c>
      <c r="J27" s="116">
        <f>SUM(C27:I27)</f>
        <v>79905</v>
      </c>
    </row>
    <row r="59" spans="3:10" x14ac:dyDescent="0.25">
      <c r="C59" s="3"/>
      <c r="D59" s="3"/>
      <c r="E59" s="3"/>
      <c r="F59" s="3"/>
      <c r="G59" s="3"/>
      <c r="H59" s="3"/>
      <c r="I59" s="3"/>
      <c r="J59" s="3"/>
    </row>
    <row r="60" spans="3:10" x14ac:dyDescent="0.25">
      <c r="C60" s="3"/>
      <c r="D60" s="3"/>
      <c r="E60" s="3"/>
      <c r="F60" s="3"/>
      <c r="G60" s="3"/>
      <c r="H60" s="3"/>
      <c r="I60" s="3"/>
      <c r="J60" s="3"/>
    </row>
  </sheetData>
  <mergeCells count="12">
    <mergeCell ref="A7:J7"/>
    <mergeCell ref="A8:J8"/>
    <mergeCell ref="C10:I10"/>
    <mergeCell ref="A10:A11"/>
    <mergeCell ref="B10:B11"/>
    <mergeCell ref="J10:J11"/>
    <mergeCell ref="A6:J6"/>
    <mergeCell ref="I1:J1"/>
    <mergeCell ref="A2:J2"/>
    <mergeCell ref="A3:J3"/>
    <mergeCell ref="A4:J4"/>
    <mergeCell ref="A5:J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31" workbookViewId="0">
      <selection activeCell="B13" sqref="B13"/>
    </sheetView>
  </sheetViews>
  <sheetFormatPr defaultRowHeight="13.8" x14ac:dyDescent="0.25"/>
  <cols>
    <col min="1" max="1" width="11.33203125" style="3" customWidth="1"/>
    <col min="2" max="2" width="39.88671875" style="3" customWidth="1"/>
    <col min="3" max="3" width="8.33203125" style="3" customWidth="1"/>
    <col min="4" max="4" width="8.44140625" style="3" customWidth="1"/>
    <col min="5" max="5" width="8.88671875" style="3"/>
    <col min="6" max="6" width="8.5546875" style="3" customWidth="1"/>
    <col min="7" max="7" width="8.88671875" style="3"/>
    <col min="8" max="8" width="8.5546875" style="3" customWidth="1"/>
    <col min="9" max="9" width="8.88671875" style="3"/>
    <col min="10" max="10" width="12" style="3" customWidth="1"/>
    <col min="11" max="255" width="8.88671875" style="3"/>
    <col min="256" max="256" width="17.5546875" style="3" customWidth="1"/>
    <col min="257" max="257" width="11.33203125" style="3" customWidth="1"/>
    <col min="258" max="258" width="50" style="3" customWidth="1"/>
    <col min="259" max="259" width="9.6640625" style="3" customWidth="1"/>
    <col min="260" max="265" width="8.88671875" style="3"/>
    <col min="266" max="266" width="12" style="3" customWidth="1"/>
    <col min="267" max="511" width="8.88671875" style="3"/>
    <col min="512" max="512" width="17.5546875" style="3" customWidth="1"/>
    <col min="513" max="513" width="11.33203125" style="3" customWidth="1"/>
    <col min="514" max="514" width="50" style="3" customWidth="1"/>
    <col min="515" max="515" width="9.6640625" style="3" customWidth="1"/>
    <col min="516" max="521" width="8.88671875" style="3"/>
    <col min="522" max="522" width="12" style="3" customWidth="1"/>
    <col min="523" max="767" width="8.88671875" style="3"/>
    <col min="768" max="768" width="17.5546875" style="3" customWidth="1"/>
    <col min="769" max="769" width="11.33203125" style="3" customWidth="1"/>
    <col min="770" max="770" width="50" style="3" customWidth="1"/>
    <col min="771" max="771" width="9.6640625" style="3" customWidth="1"/>
    <col min="772" max="777" width="8.88671875" style="3"/>
    <col min="778" max="778" width="12" style="3" customWidth="1"/>
    <col min="779" max="1023" width="8.88671875" style="3"/>
    <col min="1024" max="1024" width="17.5546875" style="3" customWidth="1"/>
    <col min="1025" max="1025" width="11.33203125" style="3" customWidth="1"/>
    <col min="1026" max="1026" width="50" style="3" customWidth="1"/>
    <col min="1027" max="1027" width="9.6640625" style="3" customWidth="1"/>
    <col min="1028" max="1033" width="8.88671875" style="3"/>
    <col min="1034" max="1034" width="12" style="3" customWidth="1"/>
    <col min="1035" max="1279" width="8.88671875" style="3"/>
    <col min="1280" max="1280" width="17.5546875" style="3" customWidth="1"/>
    <col min="1281" max="1281" width="11.33203125" style="3" customWidth="1"/>
    <col min="1282" max="1282" width="50" style="3" customWidth="1"/>
    <col min="1283" max="1283" width="9.6640625" style="3" customWidth="1"/>
    <col min="1284" max="1289" width="8.88671875" style="3"/>
    <col min="1290" max="1290" width="12" style="3" customWidth="1"/>
    <col min="1291" max="1535" width="8.88671875" style="3"/>
    <col min="1536" max="1536" width="17.5546875" style="3" customWidth="1"/>
    <col min="1537" max="1537" width="11.33203125" style="3" customWidth="1"/>
    <col min="1538" max="1538" width="50" style="3" customWidth="1"/>
    <col min="1539" max="1539" width="9.6640625" style="3" customWidth="1"/>
    <col min="1540" max="1545" width="8.88671875" style="3"/>
    <col min="1546" max="1546" width="12" style="3" customWidth="1"/>
    <col min="1547" max="1791" width="8.88671875" style="3"/>
    <col min="1792" max="1792" width="17.5546875" style="3" customWidth="1"/>
    <col min="1793" max="1793" width="11.33203125" style="3" customWidth="1"/>
    <col min="1794" max="1794" width="50" style="3" customWidth="1"/>
    <col min="1795" max="1795" width="9.6640625" style="3" customWidth="1"/>
    <col min="1796" max="1801" width="8.88671875" style="3"/>
    <col min="1802" max="1802" width="12" style="3" customWidth="1"/>
    <col min="1803" max="2047" width="8.88671875" style="3"/>
    <col min="2048" max="2048" width="17.5546875" style="3" customWidth="1"/>
    <col min="2049" max="2049" width="11.33203125" style="3" customWidth="1"/>
    <col min="2050" max="2050" width="50" style="3" customWidth="1"/>
    <col min="2051" max="2051" width="9.6640625" style="3" customWidth="1"/>
    <col min="2052" max="2057" width="8.88671875" style="3"/>
    <col min="2058" max="2058" width="12" style="3" customWidth="1"/>
    <col min="2059" max="2303" width="8.88671875" style="3"/>
    <col min="2304" max="2304" width="17.5546875" style="3" customWidth="1"/>
    <col min="2305" max="2305" width="11.33203125" style="3" customWidth="1"/>
    <col min="2306" max="2306" width="50" style="3" customWidth="1"/>
    <col min="2307" max="2307" width="9.6640625" style="3" customWidth="1"/>
    <col min="2308" max="2313" width="8.88671875" style="3"/>
    <col min="2314" max="2314" width="12" style="3" customWidth="1"/>
    <col min="2315" max="2559" width="8.88671875" style="3"/>
    <col min="2560" max="2560" width="17.5546875" style="3" customWidth="1"/>
    <col min="2561" max="2561" width="11.33203125" style="3" customWidth="1"/>
    <col min="2562" max="2562" width="50" style="3" customWidth="1"/>
    <col min="2563" max="2563" width="9.6640625" style="3" customWidth="1"/>
    <col min="2564" max="2569" width="8.88671875" style="3"/>
    <col min="2570" max="2570" width="12" style="3" customWidth="1"/>
    <col min="2571" max="2815" width="8.88671875" style="3"/>
    <col min="2816" max="2816" width="17.5546875" style="3" customWidth="1"/>
    <col min="2817" max="2817" width="11.33203125" style="3" customWidth="1"/>
    <col min="2818" max="2818" width="50" style="3" customWidth="1"/>
    <col min="2819" max="2819" width="9.6640625" style="3" customWidth="1"/>
    <col min="2820" max="2825" width="8.88671875" style="3"/>
    <col min="2826" max="2826" width="12" style="3" customWidth="1"/>
    <col min="2827" max="3071" width="8.88671875" style="3"/>
    <col min="3072" max="3072" width="17.5546875" style="3" customWidth="1"/>
    <col min="3073" max="3073" width="11.33203125" style="3" customWidth="1"/>
    <col min="3074" max="3074" width="50" style="3" customWidth="1"/>
    <col min="3075" max="3075" width="9.6640625" style="3" customWidth="1"/>
    <col min="3076" max="3081" width="8.88671875" style="3"/>
    <col min="3082" max="3082" width="12" style="3" customWidth="1"/>
    <col min="3083" max="3327" width="8.88671875" style="3"/>
    <col min="3328" max="3328" width="17.5546875" style="3" customWidth="1"/>
    <col min="3329" max="3329" width="11.33203125" style="3" customWidth="1"/>
    <col min="3330" max="3330" width="50" style="3" customWidth="1"/>
    <col min="3331" max="3331" width="9.6640625" style="3" customWidth="1"/>
    <col min="3332" max="3337" width="8.88671875" style="3"/>
    <col min="3338" max="3338" width="12" style="3" customWidth="1"/>
    <col min="3339" max="3583" width="8.88671875" style="3"/>
    <col min="3584" max="3584" width="17.5546875" style="3" customWidth="1"/>
    <col min="3585" max="3585" width="11.33203125" style="3" customWidth="1"/>
    <col min="3586" max="3586" width="50" style="3" customWidth="1"/>
    <col min="3587" max="3587" width="9.6640625" style="3" customWidth="1"/>
    <col min="3588" max="3593" width="8.88671875" style="3"/>
    <col min="3594" max="3594" width="12" style="3" customWidth="1"/>
    <col min="3595" max="3839" width="8.88671875" style="3"/>
    <col min="3840" max="3840" width="17.5546875" style="3" customWidth="1"/>
    <col min="3841" max="3841" width="11.33203125" style="3" customWidth="1"/>
    <col min="3842" max="3842" width="50" style="3" customWidth="1"/>
    <col min="3843" max="3843" width="9.6640625" style="3" customWidth="1"/>
    <col min="3844" max="3849" width="8.88671875" style="3"/>
    <col min="3850" max="3850" width="12" style="3" customWidth="1"/>
    <col min="3851" max="4095" width="8.88671875" style="3"/>
    <col min="4096" max="4096" width="17.5546875" style="3" customWidth="1"/>
    <col min="4097" max="4097" width="11.33203125" style="3" customWidth="1"/>
    <col min="4098" max="4098" width="50" style="3" customWidth="1"/>
    <col min="4099" max="4099" width="9.6640625" style="3" customWidth="1"/>
    <col min="4100" max="4105" width="8.88671875" style="3"/>
    <col min="4106" max="4106" width="12" style="3" customWidth="1"/>
    <col min="4107" max="4351" width="8.88671875" style="3"/>
    <col min="4352" max="4352" width="17.5546875" style="3" customWidth="1"/>
    <col min="4353" max="4353" width="11.33203125" style="3" customWidth="1"/>
    <col min="4354" max="4354" width="50" style="3" customWidth="1"/>
    <col min="4355" max="4355" width="9.6640625" style="3" customWidth="1"/>
    <col min="4356" max="4361" width="8.88671875" style="3"/>
    <col min="4362" max="4362" width="12" style="3" customWidth="1"/>
    <col min="4363" max="4607" width="8.88671875" style="3"/>
    <col min="4608" max="4608" width="17.5546875" style="3" customWidth="1"/>
    <col min="4609" max="4609" width="11.33203125" style="3" customWidth="1"/>
    <col min="4610" max="4610" width="50" style="3" customWidth="1"/>
    <col min="4611" max="4611" width="9.6640625" style="3" customWidth="1"/>
    <col min="4612" max="4617" width="8.88671875" style="3"/>
    <col min="4618" max="4618" width="12" style="3" customWidth="1"/>
    <col min="4619" max="4863" width="8.88671875" style="3"/>
    <col min="4864" max="4864" width="17.5546875" style="3" customWidth="1"/>
    <col min="4865" max="4865" width="11.33203125" style="3" customWidth="1"/>
    <col min="4866" max="4866" width="50" style="3" customWidth="1"/>
    <col min="4867" max="4867" width="9.6640625" style="3" customWidth="1"/>
    <col min="4868" max="4873" width="8.88671875" style="3"/>
    <col min="4874" max="4874" width="12" style="3" customWidth="1"/>
    <col min="4875" max="5119" width="8.88671875" style="3"/>
    <col min="5120" max="5120" width="17.5546875" style="3" customWidth="1"/>
    <col min="5121" max="5121" width="11.33203125" style="3" customWidth="1"/>
    <col min="5122" max="5122" width="50" style="3" customWidth="1"/>
    <col min="5123" max="5123" width="9.6640625" style="3" customWidth="1"/>
    <col min="5124" max="5129" width="8.88671875" style="3"/>
    <col min="5130" max="5130" width="12" style="3" customWidth="1"/>
    <col min="5131" max="5375" width="8.88671875" style="3"/>
    <col min="5376" max="5376" width="17.5546875" style="3" customWidth="1"/>
    <col min="5377" max="5377" width="11.33203125" style="3" customWidth="1"/>
    <col min="5378" max="5378" width="50" style="3" customWidth="1"/>
    <col min="5379" max="5379" width="9.6640625" style="3" customWidth="1"/>
    <col min="5380" max="5385" width="8.88671875" style="3"/>
    <col min="5386" max="5386" width="12" style="3" customWidth="1"/>
    <col min="5387" max="5631" width="8.88671875" style="3"/>
    <col min="5632" max="5632" width="17.5546875" style="3" customWidth="1"/>
    <col min="5633" max="5633" width="11.33203125" style="3" customWidth="1"/>
    <col min="5634" max="5634" width="50" style="3" customWidth="1"/>
    <col min="5635" max="5635" width="9.6640625" style="3" customWidth="1"/>
    <col min="5636" max="5641" width="8.88671875" style="3"/>
    <col min="5642" max="5642" width="12" style="3" customWidth="1"/>
    <col min="5643" max="5887" width="8.88671875" style="3"/>
    <col min="5888" max="5888" width="17.5546875" style="3" customWidth="1"/>
    <col min="5889" max="5889" width="11.33203125" style="3" customWidth="1"/>
    <col min="5890" max="5890" width="50" style="3" customWidth="1"/>
    <col min="5891" max="5891" width="9.6640625" style="3" customWidth="1"/>
    <col min="5892" max="5897" width="8.88671875" style="3"/>
    <col min="5898" max="5898" width="12" style="3" customWidth="1"/>
    <col min="5899" max="6143" width="8.88671875" style="3"/>
    <col min="6144" max="6144" width="17.5546875" style="3" customWidth="1"/>
    <col min="6145" max="6145" width="11.33203125" style="3" customWidth="1"/>
    <col min="6146" max="6146" width="50" style="3" customWidth="1"/>
    <col min="6147" max="6147" width="9.6640625" style="3" customWidth="1"/>
    <col min="6148" max="6153" width="8.88671875" style="3"/>
    <col min="6154" max="6154" width="12" style="3" customWidth="1"/>
    <col min="6155" max="6399" width="8.88671875" style="3"/>
    <col min="6400" max="6400" width="17.5546875" style="3" customWidth="1"/>
    <col min="6401" max="6401" width="11.33203125" style="3" customWidth="1"/>
    <col min="6402" max="6402" width="50" style="3" customWidth="1"/>
    <col min="6403" max="6403" width="9.6640625" style="3" customWidth="1"/>
    <col min="6404" max="6409" width="8.88671875" style="3"/>
    <col min="6410" max="6410" width="12" style="3" customWidth="1"/>
    <col min="6411" max="6655" width="8.88671875" style="3"/>
    <col min="6656" max="6656" width="17.5546875" style="3" customWidth="1"/>
    <col min="6657" max="6657" width="11.33203125" style="3" customWidth="1"/>
    <col min="6658" max="6658" width="50" style="3" customWidth="1"/>
    <col min="6659" max="6659" width="9.6640625" style="3" customWidth="1"/>
    <col min="6660" max="6665" width="8.88671875" style="3"/>
    <col min="6666" max="6666" width="12" style="3" customWidth="1"/>
    <col min="6667" max="6911" width="8.88671875" style="3"/>
    <col min="6912" max="6912" width="17.5546875" style="3" customWidth="1"/>
    <col min="6913" max="6913" width="11.33203125" style="3" customWidth="1"/>
    <col min="6914" max="6914" width="50" style="3" customWidth="1"/>
    <col min="6915" max="6915" width="9.6640625" style="3" customWidth="1"/>
    <col min="6916" max="6921" width="8.88671875" style="3"/>
    <col min="6922" max="6922" width="12" style="3" customWidth="1"/>
    <col min="6923" max="7167" width="8.88671875" style="3"/>
    <col min="7168" max="7168" width="17.5546875" style="3" customWidth="1"/>
    <col min="7169" max="7169" width="11.33203125" style="3" customWidth="1"/>
    <col min="7170" max="7170" width="50" style="3" customWidth="1"/>
    <col min="7171" max="7171" width="9.6640625" style="3" customWidth="1"/>
    <col min="7172" max="7177" width="8.88671875" style="3"/>
    <col min="7178" max="7178" width="12" style="3" customWidth="1"/>
    <col min="7179" max="7423" width="8.88671875" style="3"/>
    <col min="7424" max="7424" width="17.5546875" style="3" customWidth="1"/>
    <col min="7425" max="7425" width="11.33203125" style="3" customWidth="1"/>
    <col min="7426" max="7426" width="50" style="3" customWidth="1"/>
    <col min="7427" max="7427" width="9.6640625" style="3" customWidth="1"/>
    <col min="7428" max="7433" width="8.88671875" style="3"/>
    <col min="7434" max="7434" width="12" style="3" customWidth="1"/>
    <col min="7435" max="7679" width="8.88671875" style="3"/>
    <col min="7680" max="7680" width="17.5546875" style="3" customWidth="1"/>
    <col min="7681" max="7681" width="11.33203125" style="3" customWidth="1"/>
    <col min="7682" max="7682" width="50" style="3" customWidth="1"/>
    <col min="7683" max="7683" width="9.6640625" style="3" customWidth="1"/>
    <col min="7684" max="7689" width="8.88671875" style="3"/>
    <col min="7690" max="7690" width="12" style="3" customWidth="1"/>
    <col min="7691" max="7935" width="8.88671875" style="3"/>
    <col min="7936" max="7936" width="17.5546875" style="3" customWidth="1"/>
    <col min="7937" max="7937" width="11.33203125" style="3" customWidth="1"/>
    <col min="7938" max="7938" width="50" style="3" customWidth="1"/>
    <col min="7939" max="7939" width="9.6640625" style="3" customWidth="1"/>
    <col min="7940" max="7945" width="8.88671875" style="3"/>
    <col min="7946" max="7946" width="12" style="3" customWidth="1"/>
    <col min="7947" max="8191" width="8.88671875" style="3"/>
    <col min="8192" max="8192" width="17.5546875" style="3" customWidth="1"/>
    <col min="8193" max="8193" width="11.33203125" style="3" customWidth="1"/>
    <col min="8194" max="8194" width="50" style="3" customWidth="1"/>
    <col min="8195" max="8195" width="9.6640625" style="3" customWidth="1"/>
    <col min="8196" max="8201" width="8.88671875" style="3"/>
    <col min="8202" max="8202" width="12" style="3" customWidth="1"/>
    <col min="8203" max="8447" width="8.88671875" style="3"/>
    <col min="8448" max="8448" width="17.5546875" style="3" customWidth="1"/>
    <col min="8449" max="8449" width="11.33203125" style="3" customWidth="1"/>
    <col min="8450" max="8450" width="50" style="3" customWidth="1"/>
    <col min="8451" max="8451" width="9.6640625" style="3" customWidth="1"/>
    <col min="8452" max="8457" width="8.88671875" style="3"/>
    <col min="8458" max="8458" width="12" style="3" customWidth="1"/>
    <col min="8459" max="8703" width="8.88671875" style="3"/>
    <col min="8704" max="8704" width="17.5546875" style="3" customWidth="1"/>
    <col min="8705" max="8705" width="11.33203125" style="3" customWidth="1"/>
    <col min="8706" max="8706" width="50" style="3" customWidth="1"/>
    <col min="8707" max="8707" width="9.6640625" style="3" customWidth="1"/>
    <col min="8708" max="8713" width="8.88671875" style="3"/>
    <col min="8714" max="8714" width="12" style="3" customWidth="1"/>
    <col min="8715" max="8959" width="8.88671875" style="3"/>
    <col min="8960" max="8960" width="17.5546875" style="3" customWidth="1"/>
    <col min="8961" max="8961" width="11.33203125" style="3" customWidth="1"/>
    <col min="8962" max="8962" width="50" style="3" customWidth="1"/>
    <col min="8963" max="8963" width="9.6640625" style="3" customWidth="1"/>
    <col min="8964" max="8969" width="8.88671875" style="3"/>
    <col min="8970" max="8970" width="12" style="3" customWidth="1"/>
    <col min="8971" max="9215" width="8.88671875" style="3"/>
    <col min="9216" max="9216" width="17.5546875" style="3" customWidth="1"/>
    <col min="9217" max="9217" width="11.33203125" style="3" customWidth="1"/>
    <col min="9218" max="9218" width="50" style="3" customWidth="1"/>
    <col min="9219" max="9219" width="9.6640625" style="3" customWidth="1"/>
    <col min="9220" max="9225" width="8.88671875" style="3"/>
    <col min="9226" max="9226" width="12" style="3" customWidth="1"/>
    <col min="9227" max="9471" width="8.88671875" style="3"/>
    <col min="9472" max="9472" width="17.5546875" style="3" customWidth="1"/>
    <col min="9473" max="9473" width="11.33203125" style="3" customWidth="1"/>
    <col min="9474" max="9474" width="50" style="3" customWidth="1"/>
    <col min="9475" max="9475" width="9.6640625" style="3" customWidth="1"/>
    <col min="9476" max="9481" width="8.88671875" style="3"/>
    <col min="9482" max="9482" width="12" style="3" customWidth="1"/>
    <col min="9483" max="9727" width="8.88671875" style="3"/>
    <col min="9728" max="9728" width="17.5546875" style="3" customWidth="1"/>
    <col min="9729" max="9729" width="11.33203125" style="3" customWidth="1"/>
    <col min="9730" max="9730" width="50" style="3" customWidth="1"/>
    <col min="9731" max="9731" width="9.6640625" style="3" customWidth="1"/>
    <col min="9732" max="9737" width="8.88671875" style="3"/>
    <col min="9738" max="9738" width="12" style="3" customWidth="1"/>
    <col min="9739" max="9983" width="8.88671875" style="3"/>
    <col min="9984" max="9984" width="17.5546875" style="3" customWidth="1"/>
    <col min="9985" max="9985" width="11.33203125" style="3" customWidth="1"/>
    <col min="9986" max="9986" width="50" style="3" customWidth="1"/>
    <col min="9987" max="9987" width="9.6640625" style="3" customWidth="1"/>
    <col min="9988" max="9993" width="8.88671875" style="3"/>
    <col min="9994" max="9994" width="12" style="3" customWidth="1"/>
    <col min="9995" max="10239" width="8.88671875" style="3"/>
    <col min="10240" max="10240" width="17.5546875" style="3" customWidth="1"/>
    <col min="10241" max="10241" width="11.33203125" style="3" customWidth="1"/>
    <col min="10242" max="10242" width="50" style="3" customWidth="1"/>
    <col min="10243" max="10243" width="9.6640625" style="3" customWidth="1"/>
    <col min="10244" max="10249" width="8.88671875" style="3"/>
    <col min="10250" max="10250" width="12" style="3" customWidth="1"/>
    <col min="10251" max="10495" width="8.88671875" style="3"/>
    <col min="10496" max="10496" width="17.5546875" style="3" customWidth="1"/>
    <col min="10497" max="10497" width="11.33203125" style="3" customWidth="1"/>
    <col min="10498" max="10498" width="50" style="3" customWidth="1"/>
    <col min="10499" max="10499" width="9.6640625" style="3" customWidth="1"/>
    <col min="10500" max="10505" width="8.88671875" style="3"/>
    <col min="10506" max="10506" width="12" style="3" customWidth="1"/>
    <col min="10507" max="10751" width="8.88671875" style="3"/>
    <col min="10752" max="10752" width="17.5546875" style="3" customWidth="1"/>
    <col min="10753" max="10753" width="11.33203125" style="3" customWidth="1"/>
    <col min="10754" max="10754" width="50" style="3" customWidth="1"/>
    <col min="10755" max="10755" width="9.6640625" style="3" customWidth="1"/>
    <col min="10756" max="10761" width="8.88671875" style="3"/>
    <col min="10762" max="10762" width="12" style="3" customWidth="1"/>
    <col min="10763" max="11007" width="8.88671875" style="3"/>
    <col min="11008" max="11008" width="17.5546875" style="3" customWidth="1"/>
    <col min="11009" max="11009" width="11.33203125" style="3" customWidth="1"/>
    <col min="11010" max="11010" width="50" style="3" customWidth="1"/>
    <col min="11011" max="11011" width="9.6640625" style="3" customWidth="1"/>
    <col min="11012" max="11017" width="8.88671875" style="3"/>
    <col min="11018" max="11018" width="12" style="3" customWidth="1"/>
    <col min="11019" max="11263" width="8.88671875" style="3"/>
    <col min="11264" max="11264" width="17.5546875" style="3" customWidth="1"/>
    <col min="11265" max="11265" width="11.33203125" style="3" customWidth="1"/>
    <col min="11266" max="11266" width="50" style="3" customWidth="1"/>
    <col min="11267" max="11267" width="9.6640625" style="3" customWidth="1"/>
    <col min="11268" max="11273" width="8.88671875" style="3"/>
    <col min="11274" max="11274" width="12" style="3" customWidth="1"/>
    <col min="11275" max="11519" width="8.88671875" style="3"/>
    <col min="11520" max="11520" width="17.5546875" style="3" customWidth="1"/>
    <col min="11521" max="11521" width="11.33203125" style="3" customWidth="1"/>
    <col min="11522" max="11522" width="50" style="3" customWidth="1"/>
    <col min="11523" max="11523" width="9.6640625" style="3" customWidth="1"/>
    <col min="11524" max="11529" width="8.88671875" style="3"/>
    <col min="11530" max="11530" width="12" style="3" customWidth="1"/>
    <col min="11531" max="11775" width="8.88671875" style="3"/>
    <col min="11776" max="11776" width="17.5546875" style="3" customWidth="1"/>
    <col min="11777" max="11777" width="11.33203125" style="3" customWidth="1"/>
    <col min="11778" max="11778" width="50" style="3" customWidth="1"/>
    <col min="11779" max="11779" width="9.6640625" style="3" customWidth="1"/>
    <col min="11780" max="11785" width="8.88671875" style="3"/>
    <col min="11786" max="11786" width="12" style="3" customWidth="1"/>
    <col min="11787" max="12031" width="8.88671875" style="3"/>
    <col min="12032" max="12032" width="17.5546875" style="3" customWidth="1"/>
    <col min="12033" max="12033" width="11.33203125" style="3" customWidth="1"/>
    <col min="12034" max="12034" width="50" style="3" customWidth="1"/>
    <col min="12035" max="12035" width="9.6640625" style="3" customWidth="1"/>
    <col min="12036" max="12041" width="8.88671875" style="3"/>
    <col min="12042" max="12042" width="12" style="3" customWidth="1"/>
    <col min="12043" max="12287" width="8.88671875" style="3"/>
    <col min="12288" max="12288" width="17.5546875" style="3" customWidth="1"/>
    <col min="12289" max="12289" width="11.33203125" style="3" customWidth="1"/>
    <col min="12290" max="12290" width="50" style="3" customWidth="1"/>
    <col min="12291" max="12291" width="9.6640625" style="3" customWidth="1"/>
    <col min="12292" max="12297" width="8.88671875" style="3"/>
    <col min="12298" max="12298" width="12" style="3" customWidth="1"/>
    <col min="12299" max="12543" width="8.88671875" style="3"/>
    <col min="12544" max="12544" width="17.5546875" style="3" customWidth="1"/>
    <col min="12545" max="12545" width="11.33203125" style="3" customWidth="1"/>
    <col min="12546" max="12546" width="50" style="3" customWidth="1"/>
    <col min="12547" max="12547" width="9.6640625" style="3" customWidth="1"/>
    <col min="12548" max="12553" width="8.88671875" style="3"/>
    <col min="12554" max="12554" width="12" style="3" customWidth="1"/>
    <col min="12555" max="12799" width="8.88671875" style="3"/>
    <col min="12800" max="12800" width="17.5546875" style="3" customWidth="1"/>
    <col min="12801" max="12801" width="11.33203125" style="3" customWidth="1"/>
    <col min="12802" max="12802" width="50" style="3" customWidth="1"/>
    <col min="12803" max="12803" width="9.6640625" style="3" customWidth="1"/>
    <col min="12804" max="12809" width="8.88671875" style="3"/>
    <col min="12810" max="12810" width="12" style="3" customWidth="1"/>
    <col min="12811" max="13055" width="8.88671875" style="3"/>
    <col min="13056" max="13056" width="17.5546875" style="3" customWidth="1"/>
    <col min="13057" max="13057" width="11.33203125" style="3" customWidth="1"/>
    <col min="13058" max="13058" width="50" style="3" customWidth="1"/>
    <col min="13059" max="13059" width="9.6640625" style="3" customWidth="1"/>
    <col min="13060" max="13065" width="8.88671875" style="3"/>
    <col min="13066" max="13066" width="12" style="3" customWidth="1"/>
    <col min="13067" max="13311" width="8.88671875" style="3"/>
    <col min="13312" max="13312" width="17.5546875" style="3" customWidth="1"/>
    <col min="13313" max="13313" width="11.33203125" style="3" customWidth="1"/>
    <col min="13314" max="13314" width="50" style="3" customWidth="1"/>
    <col min="13315" max="13315" width="9.6640625" style="3" customWidth="1"/>
    <col min="13316" max="13321" width="8.88671875" style="3"/>
    <col min="13322" max="13322" width="12" style="3" customWidth="1"/>
    <col min="13323" max="13567" width="8.88671875" style="3"/>
    <col min="13568" max="13568" width="17.5546875" style="3" customWidth="1"/>
    <col min="13569" max="13569" width="11.33203125" style="3" customWidth="1"/>
    <col min="13570" max="13570" width="50" style="3" customWidth="1"/>
    <col min="13571" max="13571" width="9.6640625" style="3" customWidth="1"/>
    <col min="13572" max="13577" width="8.88671875" style="3"/>
    <col min="13578" max="13578" width="12" style="3" customWidth="1"/>
    <col min="13579" max="13823" width="8.88671875" style="3"/>
    <col min="13824" max="13824" width="17.5546875" style="3" customWidth="1"/>
    <col min="13825" max="13825" width="11.33203125" style="3" customWidth="1"/>
    <col min="13826" max="13826" width="50" style="3" customWidth="1"/>
    <col min="13827" max="13827" width="9.6640625" style="3" customWidth="1"/>
    <col min="13828" max="13833" width="8.88671875" style="3"/>
    <col min="13834" max="13834" width="12" style="3" customWidth="1"/>
    <col min="13835" max="14079" width="8.88671875" style="3"/>
    <col min="14080" max="14080" width="17.5546875" style="3" customWidth="1"/>
    <col min="14081" max="14081" width="11.33203125" style="3" customWidth="1"/>
    <col min="14082" max="14082" width="50" style="3" customWidth="1"/>
    <col min="14083" max="14083" width="9.6640625" style="3" customWidth="1"/>
    <col min="14084" max="14089" width="8.88671875" style="3"/>
    <col min="14090" max="14090" width="12" style="3" customWidth="1"/>
    <col min="14091" max="14335" width="8.88671875" style="3"/>
    <col min="14336" max="14336" width="17.5546875" style="3" customWidth="1"/>
    <col min="14337" max="14337" width="11.33203125" style="3" customWidth="1"/>
    <col min="14338" max="14338" width="50" style="3" customWidth="1"/>
    <col min="14339" max="14339" width="9.6640625" style="3" customWidth="1"/>
    <col min="14340" max="14345" width="8.88671875" style="3"/>
    <col min="14346" max="14346" width="12" style="3" customWidth="1"/>
    <col min="14347" max="14591" width="8.88671875" style="3"/>
    <col min="14592" max="14592" width="17.5546875" style="3" customWidth="1"/>
    <col min="14593" max="14593" width="11.33203125" style="3" customWidth="1"/>
    <col min="14594" max="14594" width="50" style="3" customWidth="1"/>
    <col min="14595" max="14595" width="9.6640625" style="3" customWidth="1"/>
    <col min="14596" max="14601" width="8.88671875" style="3"/>
    <col min="14602" max="14602" width="12" style="3" customWidth="1"/>
    <col min="14603" max="14847" width="8.88671875" style="3"/>
    <col min="14848" max="14848" width="17.5546875" style="3" customWidth="1"/>
    <col min="14849" max="14849" width="11.33203125" style="3" customWidth="1"/>
    <col min="14850" max="14850" width="50" style="3" customWidth="1"/>
    <col min="14851" max="14851" width="9.6640625" style="3" customWidth="1"/>
    <col min="14852" max="14857" width="8.88671875" style="3"/>
    <col min="14858" max="14858" width="12" style="3" customWidth="1"/>
    <col min="14859" max="15103" width="8.88671875" style="3"/>
    <col min="15104" max="15104" width="17.5546875" style="3" customWidth="1"/>
    <col min="15105" max="15105" width="11.33203125" style="3" customWidth="1"/>
    <col min="15106" max="15106" width="50" style="3" customWidth="1"/>
    <col min="15107" max="15107" width="9.6640625" style="3" customWidth="1"/>
    <col min="15108" max="15113" width="8.88671875" style="3"/>
    <col min="15114" max="15114" width="12" style="3" customWidth="1"/>
    <col min="15115" max="15359" width="8.88671875" style="3"/>
    <col min="15360" max="15360" width="17.5546875" style="3" customWidth="1"/>
    <col min="15361" max="15361" width="11.33203125" style="3" customWidth="1"/>
    <col min="15362" max="15362" width="50" style="3" customWidth="1"/>
    <col min="15363" max="15363" width="9.6640625" style="3" customWidth="1"/>
    <col min="15364" max="15369" width="8.88671875" style="3"/>
    <col min="15370" max="15370" width="12" style="3" customWidth="1"/>
    <col min="15371" max="15615" width="8.88671875" style="3"/>
    <col min="15616" max="15616" width="17.5546875" style="3" customWidth="1"/>
    <col min="15617" max="15617" width="11.33203125" style="3" customWidth="1"/>
    <col min="15618" max="15618" width="50" style="3" customWidth="1"/>
    <col min="15619" max="15619" width="9.6640625" style="3" customWidth="1"/>
    <col min="15620" max="15625" width="8.88671875" style="3"/>
    <col min="15626" max="15626" width="12" style="3" customWidth="1"/>
    <col min="15627" max="15871" width="8.88671875" style="3"/>
    <col min="15872" max="15872" width="17.5546875" style="3" customWidth="1"/>
    <col min="15873" max="15873" width="11.33203125" style="3" customWidth="1"/>
    <col min="15874" max="15874" width="50" style="3" customWidth="1"/>
    <col min="15875" max="15875" width="9.6640625" style="3" customWidth="1"/>
    <col min="15876" max="15881" width="8.88671875" style="3"/>
    <col min="15882" max="15882" width="12" style="3" customWidth="1"/>
    <col min="15883" max="16127" width="8.88671875" style="3"/>
    <col min="16128" max="16128" width="17.5546875" style="3" customWidth="1"/>
    <col min="16129" max="16129" width="11.33203125" style="3" customWidth="1"/>
    <col min="16130" max="16130" width="50" style="3" customWidth="1"/>
    <col min="16131" max="16131" width="9.6640625" style="3" customWidth="1"/>
    <col min="16132" max="16137" width="8.88671875" style="3"/>
    <col min="16138" max="16138" width="12" style="3" customWidth="1"/>
    <col min="16139" max="16384" width="8.88671875" style="3"/>
  </cols>
  <sheetData>
    <row r="1" spans="1:10" ht="15.6" x14ac:dyDescent="0.3">
      <c r="A1" s="235" t="s">
        <v>47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15.6" x14ac:dyDescent="0.3">
      <c r="A2" s="235" t="s">
        <v>388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15.6" x14ac:dyDescent="0.3">
      <c r="A3" s="236" t="s">
        <v>48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0" ht="15.6" x14ac:dyDescent="0.3">
      <c r="A4" s="235" t="s">
        <v>49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0" ht="15.6" x14ac:dyDescent="0.3">
      <c r="A5" s="236" t="s">
        <v>50</v>
      </c>
      <c r="B5" s="236"/>
      <c r="C5" s="236"/>
      <c r="D5" s="236"/>
      <c r="E5" s="236"/>
      <c r="F5" s="236"/>
      <c r="G5" s="236"/>
      <c r="H5" s="236"/>
      <c r="I5" s="236"/>
      <c r="J5" s="236"/>
    </row>
    <row r="6" spans="1:10" ht="15.6" x14ac:dyDescent="0.3">
      <c r="A6" s="237" t="s">
        <v>8</v>
      </c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6.2" thickBot="1" x14ac:dyDescent="0.35">
      <c r="A7" s="235"/>
      <c r="B7" s="235"/>
      <c r="C7" s="235"/>
      <c r="D7" s="235"/>
      <c r="E7" s="235"/>
      <c r="F7" s="235"/>
      <c r="G7" s="235"/>
      <c r="H7" s="235"/>
      <c r="I7" s="235"/>
      <c r="J7" s="235"/>
    </row>
    <row r="8" spans="1:10" ht="26.4" customHeight="1" x14ac:dyDescent="0.25">
      <c r="A8" s="241" t="s">
        <v>331</v>
      </c>
      <c r="B8" s="243" t="s">
        <v>508</v>
      </c>
      <c r="C8" s="239" t="s">
        <v>478</v>
      </c>
      <c r="D8" s="239"/>
      <c r="E8" s="239"/>
      <c r="F8" s="239"/>
      <c r="G8" s="239"/>
      <c r="H8" s="239"/>
      <c r="I8" s="240"/>
      <c r="J8" s="245" t="s">
        <v>332</v>
      </c>
    </row>
    <row r="9" spans="1:10" ht="32.4" customHeight="1" x14ac:dyDescent="0.25">
      <c r="A9" s="242"/>
      <c r="B9" s="244"/>
      <c r="C9" s="127" t="s">
        <v>14</v>
      </c>
      <c r="D9" s="127" t="s">
        <v>15</v>
      </c>
      <c r="E9" s="127" t="s">
        <v>16</v>
      </c>
      <c r="F9" s="127" t="s">
        <v>17</v>
      </c>
      <c r="G9" s="127" t="s">
        <v>18</v>
      </c>
      <c r="H9" s="127" t="s">
        <v>19</v>
      </c>
      <c r="I9" s="127" t="s">
        <v>20</v>
      </c>
      <c r="J9" s="246"/>
    </row>
    <row r="10" spans="1:10" ht="23.4" customHeight="1" x14ac:dyDescent="0.3">
      <c r="A10" s="103" t="s">
        <v>35</v>
      </c>
      <c r="B10" s="89" t="s">
        <v>36</v>
      </c>
      <c r="C10" s="90">
        <v>1</v>
      </c>
      <c r="D10" s="90">
        <v>3</v>
      </c>
      <c r="E10" s="90">
        <v>2</v>
      </c>
      <c r="F10" s="90">
        <v>2</v>
      </c>
      <c r="G10" s="90">
        <v>0</v>
      </c>
      <c r="H10" s="90">
        <v>0</v>
      </c>
      <c r="I10" s="90">
        <v>1</v>
      </c>
      <c r="J10" s="104">
        <f t="shared" ref="J10:J35" si="0">SUM(C10:I10)</f>
        <v>9</v>
      </c>
    </row>
    <row r="11" spans="1:10" ht="30.6" customHeight="1" x14ac:dyDescent="0.3">
      <c r="A11" s="103">
        <v>39821</v>
      </c>
      <c r="B11" s="89" t="s">
        <v>30</v>
      </c>
      <c r="C11" s="90">
        <v>10</v>
      </c>
      <c r="D11" s="90">
        <v>7</v>
      </c>
      <c r="E11" s="90">
        <v>5</v>
      </c>
      <c r="F11" s="90">
        <v>5</v>
      </c>
      <c r="G11" s="90">
        <v>5</v>
      </c>
      <c r="H11" s="90">
        <v>5</v>
      </c>
      <c r="I11" s="90">
        <v>3</v>
      </c>
      <c r="J11" s="104">
        <f t="shared" si="0"/>
        <v>40</v>
      </c>
    </row>
    <row r="12" spans="1:10" ht="34.799999999999997" customHeight="1" x14ac:dyDescent="0.3">
      <c r="A12" s="103" t="s">
        <v>26</v>
      </c>
      <c r="B12" s="89" t="s">
        <v>27</v>
      </c>
      <c r="C12" s="90">
        <v>6</v>
      </c>
      <c r="D12" s="90">
        <v>14</v>
      </c>
      <c r="E12" s="90">
        <v>6</v>
      </c>
      <c r="F12" s="90">
        <v>6</v>
      </c>
      <c r="G12" s="90">
        <v>6</v>
      </c>
      <c r="H12" s="90">
        <v>5</v>
      </c>
      <c r="I12" s="90">
        <v>5</v>
      </c>
      <c r="J12" s="104">
        <f t="shared" si="0"/>
        <v>48</v>
      </c>
    </row>
    <row r="13" spans="1:10" ht="31.2" x14ac:dyDescent="0.3">
      <c r="A13" s="171" t="s">
        <v>460</v>
      </c>
      <c r="B13" s="168" t="s">
        <v>490</v>
      </c>
      <c r="C13" s="169">
        <v>13</v>
      </c>
      <c r="D13" s="169">
        <v>13</v>
      </c>
      <c r="E13" s="169">
        <v>13</v>
      </c>
      <c r="F13" s="169">
        <v>13</v>
      </c>
      <c r="G13" s="169">
        <v>13</v>
      </c>
      <c r="H13" s="169">
        <v>13</v>
      </c>
      <c r="I13" s="169">
        <v>13</v>
      </c>
      <c r="J13" s="104">
        <f t="shared" si="0"/>
        <v>91</v>
      </c>
    </row>
    <row r="14" spans="1:10" ht="29.4" customHeight="1" x14ac:dyDescent="0.3">
      <c r="A14" s="103">
        <v>36900</v>
      </c>
      <c r="B14" s="89" t="s">
        <v>10</v>
      </c>
      <c r="C14" s="90">
        <v>0</v>
      </c>
      <c r="D14" s="90">
        <v>0</v>
      </c>
      <c r="E14" s="90">
        <v>0</v>
      </c>
      <c r="F14" s="90">
        <v>1</v>
      </c>
      <c r="G14" s="90">
        <v>0</v>
      </c>
      <c r="H14" s="90">
        <v>0</v>
      </c>
      <c r="I14" s="90">
        <v>0</v>
      </c>
      <c r="J14" s="104">
        <f t="shared" si="0"/>
        <v>1</v>
      </c>
    </row>
    <row r="15" spans="1:10" ht="35.4" customHeight="1" x14ac:dyDescent="0.3">
      <c r="A15" s="103">
        <v>37630</v>
      </c>
      <c r="B15" s="89" t="s">
        <v>287</v>
      </c>
      <c r="C15" s="90">
        <v>0</v>
      </c>
      <c r="D15" s="90">
        <v>1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104">
        <f t="shared" si="0"/>
        <v>1</v>
      </c>
    </row>
    <row r="16" spans="1:10" ht="31.2" x14ac:dyDescent="0.3">
      <c r="A16" s="103">
        <v>40554</v>
      </c>
      <c r="B16" s="89" t="s">
        <v>136</v>
      </c>
      <c r="C16" s="90">
        <v>0</v>
      </c>
      <c r="D16" s="90">
        <v>6</v>
      </c>
      <c r="E16" s="90">
        <v>0</v>
      </c>
      <c r="F16" s="90">
        <v>2</v>
      </c>
      <c r="G16" s="90">
        <v>0</v>
      </c>
      <c r="H16" s="90">
        <v>0</v>
      </c>
      <c r="I16" s="90">
        <v>0</v>
      </c>
      <c r="J16" s="104">
        <f t="shared" si="0"/>
        <v>8</v>
      </c>
    </row>
    <row r="17" spans="1:10" ht="20.399999999999999" customHeight="1" x14ac:dyDescent="0.3">
      <c r="A17" s="171" t="s">
        <v>187</v>
      </c>
      <c r="B17" s="168" t="s">
        <v>489</v>
      </c>
      <c r="C17" s="169">
        <v>15</v>
      </c>
      <c r="D17" s="169">
        <v>13</v>
      </c>
      <c r="E17" s="169">
        <v>12</v>
      </c>
      <c r="F17" s="169">
        <v>12</v>
      </c>
      <c r="G17" s="169">
        <v>12</v>
      </c>
      <c r="H17" s="169">
        <v>12</v>
      </c>
      <c r="I17" s="169">
        <v>12</v>
      </c>
      <c r="J17" s="104">
        <f t="shared" si="0"/>
        <v>88</v>
      </c>
    </row>
    <row r="18" spans="1:10" ht="31.2" x14ac:dyDescent="0.3">
      <c r="A18" s="103">
        <v>37634</v>
      </c>
      <c r="B18" s="87" t="s">
        <v>274</v>
      </c>
      <c r="C18" s="90">
        <v>4</v>
      </c>
      <c r="D18" s="90">
        <v>4</v>
      </c>
      <c r="E18" s="90">
        <v>4</v>
      </c>
      <c r="F18" s="90">
        <v>4</v>
      </c>
      <c r="G18" s="90">
        <v>4</v>
      </c>
      <c r="H18" s="90">
        <v>4</v>
      </c>
      <c r="I18" s="90">
        <v>4</v>
      </c>
      <c r="J18" s="104">
        <f t="shared" si="0"/>
        <v>28</v>
      </c>
    </row>
    <row r="19" spans="1:10" ht="31.2" x14ac:dyDescent="0.3">
      <c r="A19" s="171" t="s">
        <v>215</v>
      </c>
      <c r="B19" s="168" t="s">
        <v>227</v>
      </c>
      <c r="C19" s="169">
        <v>8</v>
      </c>
      <c r="D19" s="169">
        <v>8</v>
      </c>
      <c r="E19" s="169">
        <v>8</v>
      </c>
      <c r="F19" s="169">
        <v>8</v>
      </c>
      <c r="G19" s="169">
        <v>8</v>
      </c>
      <c r="H19" s="169">
        <v>8</v>
      </c>
      <c r="I19" s="169">
        <v>8</v>
      </c>
      <c r="J19" s="104">
        <f t="shared" si="0"/>
        <v>56</v>
      </c>
    </row>
    <row r="20" spans="1:10" ht="31.2" x14ac:dyDescent="0.3">
      <c r="A20" s="103">
        <v>39095</v>
      </c>
      <c r="B20" s="89" t="s">
        <v>106</v>
      </c>
      <c r="C20" s="90">
        <v>0</v>
      </c>
      <c r="D20" s="90">
        <v>0</v>
      </c>
      <c r="E20" s="90">
        <v>1</v>
      </c>
      <c r="F20" s="90">
        <v>2</v>
      </c>
      <c r="G20" s="90">
        <v>0</v>
      </c>
      <c r="H20" s="90">
        <v>0</v>
      </c>
      <c r="I20" s="90">
        <v>0</v>
      </c>
      <c r="J20" s="104">
        <f t="shared" si="0"/>
        <v>3</v>
      </c>
    </row>
    <row r="21" spans="1:10" ht="31.2" x14ac:dyDescent="0.3">
      <c r="A21" s="103">
        <v>39826</v>
      </c>
      <c r="B21" s="89" t="s">
        <v>471</v>
      </c>
      <c r="C21" s="90">
        <v>2</v>
      </c>
      <c r="D21" s="90">
        <v>6</v>
      </c>
      <c r="E21" s="90">
        <v>6</v>
      </c>
      <c r="F21" s="90">
        <v>0</v>
      </c>
      <c r="G21" s="90">
        <v>0</v>
      </c>
      <c r="H21" s="90">
        <v>0</v>
      </c>
      <c r="I21" s="90">
        <v>0</v>
      </c>
      <c r="J21" s="104">
        <f t="shared" si="0"/>
        <v>14</v>
      </c>
    </row>
    <row r="22" spans="1:10" ht="31.2" x14ac:dyDescent="0.3">
      <c r="A22" s="103">
        <v>40191</v>
      </c>
      <c r="B22" s="89" t="s">
        <v>491</v>
      </c>
      <c r="C22" s="90">
        <v>48</v>
      </c>
      <c r="D22" s="90">
        <v>42</v>
      </c>
      <c r="E22" s="90">
        <v>42</v>
      </c>
      <c r="F22" s="90">
        <v>40</v>
      </c>
      <c r="G22" s="90">
        <v>39</v>
      </c>
      <c r="H22" s="90">
        <v>38</v>
      </c>
      <c r="I22" s="90">
        <v>40</v>
      </c>
      <c r="J22" s="104">
        <f t="shared" si="0"/>
        <v>289</v>
      </c>
    </row>
    <row r="23" spans="1:10" s="7" customFormat="1" ht="33.6" customHeight="1" x14ac:dyDescent="0.3">
      <c r="A23" s="106" t="s">
        <v>28</v>
      </c>
      <c r="B23" s="89" t="s">
        <v>29</v>
      </c>
      <c r="C23" s="91">
        <v>41</v>
      </c>
      <c r="D23" s="91">
        <v>28</v>
      </c>
      <c r="E23" s="91">
        <v>30</v>
      </c>
      <c r="F23" s="91">
        <v>24</v>
      </c>
      <c r="G23" s="91">
        <v>27</v>
      </c>
      <c r="H23" s="91">
        <v>23</v>
      </c>
      <c r="I23" s="91">
        <v>22</v>
      </c>
      <c r="J23" s="104">
        <f t="shared" si="0"/>
        <v>195</v>
      </c>
    </row>
    <row r="24" spans="1:10" ht="28.8" customHeight="1" x14ac:dyDescent="0.3">
      <c r="A24" s="103">
        <v>43845</v>
      </c>
      <c r="B24" s="89" t="s">
        <v>25</v>
      </c>
      <c r="C24" s="90">
        <v>3</v>
      </c>
      <c r="D24" s="90">
        <v>5</v>
      </c>
      <c r="E24" s="90">
        <v>2</v>
      </c>
      <c r="F24" s="90">
        <v>3</v>
      </c>
      <c r="G24" s="90">
        <v>4</v>
      </c>
      <c r="H24" s="90">
        <v>2</v>
      </c>
      <c r="I24" s="90">
        <v>3</v>
      </c>
      <c r="J24" s="104">
        <f t="shared" si="0"/>
        <v>22</v>
      </c>
    </row>
    <row r="25" spans="1:10" ht="19.8" customHeight="1" x14ac:dyDescent="0.3">
      <c r="A25" s="172">
        <v>46037</v>
      </c>
      <c r="B25" s="95" t="s">
        <v>43</v>
      </c>
      <c r="C25" s="94">
        <v>4</v>
      </c>
      <c r="D25" s="94">
        <v>2</v>
      </c>
      <c r="E25" s="94">
        <v>1</v>
      </c>
      <c r="F25" s="94">
        <v>0</v>
      </c>
      <c r="G25" s="94">
        <v>0</v>
      </c>
      <c r="H25" s="94">
        <v>1</v>
      </c>
      <c r="I25" s="94">
        <v>0</v>
      </c>
      <c r="J25" s="104">
        <f t="shared" si="0"/>
        <v>8</v>
      </c>
    </row>
    <row r="26" spans="1:10" ht="15.6" x14ac:dyDescent="0.3">
      <c r="A26" s="171" t="s">
        <v>190</v>
      </c>
      <c r="B26" s="168" t="s">
        <v>89</v>
      </c>
      <c r="C26" s="169">
        <v>40</v>
      </c>
      <c r="D26" s="169">
        <v>36</v>
      </c>
      <c r="E26" s="169">
        <v>23</v>
      </c>
      <c r="F26" s="169">
        <v>23</v>
      </c>
      <c r="G26" s="169">
        <v>23</v>
      </c>
      <c r="H26" s="169">
        <v>23</v>
      </c>
      <c r="I26" s="169">
        <v>23</v>
      </c>
      <c r="J26" s="104">
        <f t="shared" si="0"/>
        <v>191</v>
      </c>
    </row>
    <row r="27" spans="1:10" ht="28.8" customHeight="1" x14ac:dyDescent="0.3">
      <c r="A27" s="103" t="s">
        <v>37</v>
      </c>
      <c r="B27" s="89" t="s">
        <v>38</v>
      </c>
      <c r="C27" s="90">
        <v>1</v>
      </c>
      <c r="D27" s="90">
        <v>0</v>
      </c>
      <c r="E27" s="90">
        <v>1</v>
      </c>
      <c r="F27" s="90">
        <v>0</v>
      </c>
      <c r="G27" s="90">
        <v>0</v>
      </c>
      <c r="H27" s="90">
        <v>0</v>
      </c>
      <c r="I27" s="90">
        <v>0</v>
      </c>
      <c r="J27" s="104">
        <f t="shared" si="0"/>
        <v>2</v>
      </c>
    </row>
    <row r="28" spans="1:10" ht="30.6" customHeight="1" x14ac:dyDescent="0.3">
      <c r="A28" s="172">
        <v>47136</v>
      </c>
      <c r="B28" s="95" t="s">
        <v>33</v>
      </c>
      <c r="C28" s="90">
        <v>5</v>
      </c>
      <c r="D28" s="90">
        <v>2</v>
      </c>
      <c r="E28" s="90">
        <v>2</v>
      </c>
      <c r="F28" s="90">
        <v>1</v>
      </c>
      <c r="G28" s="90">
        <v>0</v>
      </c>
      <c r="H28" s="90">
        <v>0</v>
      </c>
      <c r="I28" s="90">
        <v>0</v>
      </c>
      <c r="J28" s="104">
        <f t="shared" si="0"/>
        <v>10</v>
      </c>
    </row>
    <row r="29" spans="1:10" ht="21.6" customHeight="1" x14ac:dyDescent="0.3">
      <c r="A29" s="106">
        <v>38007</v>
      </c>
      <c r="B29" s="89" t="s">
        <v>34</v>
      </c>
      <c r="C29" s="90">
        <v>0</v>
      </c>
      <c r="D29" s="90">
        <v>1</v>
      </c>
      <c r="E29" s="90">
        <v>0</v>
      </c>
      <c r="F29" s="90">
        <v>0</v>
      </c>
      <c r="G29" s="90">
        <v>0</v>
      </c>
      <c r="H29" s="90">
        <v>0</v>
      </c>
      <c r="I29" s="90">
        <v>1</v>
      </c>
      <c r="J29" s="104">
        <f t="shared" si="0"/>
        <v>2</v>
      </c>
    </row>
    <row r="30" spans="1:10" ht="31.8" customHeight="1" x14ac:dyDescent="0.3">
      <c r="A30" s="103" t="s">
        <v>39</v>
      </c>
      <c r="B30" s="89" t="s">
        <v>40</v>
      </c>
      <c r="C30" s="90">
        <v>6</v>
      </c>
      <c r="D30" s="90">
        <v>7</v>
      </c>
      <c r="E30" s="90">
        <v>4</v>
      </c>
      <c r="F30" s="90">
        <v>4</v>
      </c>
      <c r="G30" s="90">
        <v>6</v>
      </c>
      <c r="H30" s="90">
        <v>2</v>
      </c>
      <c r="I30" s="90">
        <v>3</v>
      </c>
      <c r="J30" s="104">
        <f t="shared" si="0"/>
        <v>32</v>
      </c>
    </row>
    <row r="31" spans="1:10" ht="19.8" customHeight="1" x14ac:dyDescent="0.3">
      <c r="A31" s="103">
        <v>36914</v>
      </c>
      <c r="B31" s="89" t="s">
        <v>191</v>
      </c>
      <c r="C31" s="90">
        <v>0</v>
      </c>
      <c r="D31" s="90">
        <v>12</v>
      </c>
      <c r="E31" s="90">
        <v>4</v>
      </c>
      <c r="F31" s="90">
        <v>2</v>
      </c>
      <c r="G31" s="90">
        <v>0</v>
      </c>
      <c r="H31" s="90">
        <v>2</v>
      </c>
      <c r="I31" s="90">
        <v>0</v>
      </c>
      <c r="J31" s="104">
        <f t="shared" si="0"/>
        <v>20</v>
      </c>
    </row>
    <row r="32" spans="1:10" ht="22.2" customHeight="1" x14ac:dyDescent="0.3">
      <c r="A32" s="103">
        <v>37644</v>
      </c>
      <c r="B32" s="89" t="s">
        <v>44</v>
      </c>
      <c r="C32" s="90">
        <v>6</v>
      </c>
      <c r="D32" s="90">
        <v>5</v>
      </c>
      <c r="E32" s="90">
        <v>6</v>
      </c>
      <c r="F32" s="90">
        <v>3</v>
      </c>
      <c r="G32" s="90">
        <v>5</v>
      </c>
      <c r="H32" s="90">
        <v>3</v>
      </c>
      <c r="I32" s="90">
        <v>4</v>
      </c>
      <c r="J32" s="104">
        <f t="shared" si="0"/>
        <v>32</v>
      </c>
    </row>
    <row r="33" spans="1:10" ht="30" customHeight="1" x14ac:dyDescent="0.3">
      <c r="A33" s="103">
        <v>38740</v>
      </c>
      <c r="B33" s="89" t="s">
        <v>45</v>
      </c>
      <c r="C33" s="90">
        <v>0</v>
      </c>
      <c r="D33" s="90">
        <v>18</v>
      </c>
      <c r="E33" s="90">
        <v>1</v>
      </c>
      <c r="F33" s="90">
        <v>6</v>
      </c>
      <c r="G33" s="90">
        <v>0</v>
      </c>
      <c r="H33" s="90">
        <v>7</v>
      </c>
      <c r="I33" s="90">
        <v>0</v>
      </c>
      <c r="J33" s="104">
        <f t="shared" si="0"/>
        <v>32</v>
      </c>
    </row>
    <row r="34" spans="1:10" ht="29.4" customHeight="1" x14ac:dyDescent="0.3">
      <c r="A34" s="172">
        <v>39470</v>
      </c>
      <c r="B34" s="95" t="s">
        <v>46</v>
      </c>
      <c r="C34" s="94">
        <v>0</v>
      </c>
      <c r="D34" s="94">
        <v>1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104">
        <f t="shared" si="0"/>
        <v>1</v>
      </c>
    </row>
    <row r="35" spans="1:10" ht="27" customHeight="1" x14ac:dyDescent="0.3">
      <c r="A35" s="103" t="s">
        <v>23</v>
      </c>
      <c r="B35" s="89" t="s">
        <v>24</v>
      </c>
      <c r="C35" s="90">
        <v>49</v>
      </c>
      <c r="D35" s="90">
        <v>44</v>
      </c>
      <c r="E35" s="90">
        <v>31</v>
      </c>
      <c r="F35" s="90">
        <v>39</v>
      </c>
      <c r="G35" s="90">
        <v>36</v>
      </c>
      <c r="H35" s="90">
        <v>35</v>
      </c>
      <c r="I35" s="90">
        <v>46</v>
      </c>
      <c r="J35" s="104">
        <f t="shared" si="0"/>
        <v>280</v>
      </c>
    </row>
    <row r="36" spans="1:10" s="8" customFormat="1" ht="17.399999999999999" customHeight="1" thickBot="1" x14ac:dyDescent="0.35">
      <c r="A36" s="173"/>
      <c r="B36" s="119" t="s">
        <v>237</v>
      </c>
      <c r="C36" s="120">
        <f>SUM(C10:C35)</f>
        <v>262</v>
      </c>
      <c r="D36" s="120">
        <f t="shared" ref="D36:I36" si="1">SUM(D10:D35)</f>
        <v>278</v>
      </c>
      <c r="E36" s="120">
        <f t="shared" si="1"/>
        <v>204</v>
      </c>
      <c r="F36" s="120">
        <f t="shared" si="1"/>
        <v>200</v>
      </c>
      <c r="G36" s="120">
        <f t="shared" si="1"/>
        <v>188</v>
      </c>
      <c r="H36" s="120">
        <f t="shared" si="1"/>
        <v>183</v>
      </c>
      <c r="I36" s="120">
        <f t="shared" si="1"/>
        <v>188</v>
      </c>
      <c r="J36" s="116">
        <f>SUM(C36:I36)</f>
        <v>1503</v>
      </c>
    </row>
  </sheetData>
  <mergeCells count="11">
    <mergeCell ref="A6:J6"/>
    <mergeCell ref="A7:J7"/>
    <mergeCell ref="C8:I8"/>
    <mergeCell ref="A8:A9"/>
    <mergeCell ref="B8:B9"/>
    <mergeCell ref="J8:J9"/>
    <mergeCell ref="A1:J1"/>
    <mergeCell ref="A2:J2"/>
    <mergeCell ref="A3:J3"/>
    <mergeCell ref="A4:J4"/>
    <mergeCell ref="A5:J5"/>
  </mergeCells>
  <printOptions horizontalCentered="1"/>
  <pageMargins left="0.23622047244094491" right="0.23622047244094491" top="0.55118110236220474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J16" sqref="J16"/>
    </sheetView>
  </sheetViews>
  <sheetFormatPr defaultRowHeight="13.8" x14ac:dyDescent="0.25"/>
  <cols>
    <col min="1" max="1" width="11.33203125" style="3" customWidth="1"/>
    <col min="2" max="2" width="39.88671875" style="3" customWidth="1"/>
    <col min="3" max="3" width="8.88671875" style="3" customWidth="1"/>
    <col min="4" max="4" width="8.33203125" style="3" customWidth="1"/>
    <col min="5" max="5" width="8.44140625" style="3" customWidth="1"/>
    <col min="6" max="6" width="8.88671875" style="3"/>
    <col min="7" max="7" width="8.44140625" style="3" customWidth="1"/>
    <col min="8" max="8" width="8.88671875" style="3"/>
    <col min="9" max="9" width="8.33203125" style="3" customWidth="1"/>
    <col min="10" max="10" width="12" style="3" customWidth="1"/>
    <col min="11" max="255" width="8.88671875" style="3"/>
    <col min="256" max="256" width="17.5546875" style="3" customWidth="1"/>
    <col min="257" max="257" width="11.33203125" style="3" customWidth="1"/>
    <col min="258" max="258" width="55.6640625" style="3" customWidth="1"/>
    <col min="259" max="259" width="9.5546875" style="3" customWidth="1"/>
    <col min="260" max="265" width="8.88671875" style="3"/>
    <col min="266" max="266" width="12" style="3" customWidth="1"/>
    <col min="267" max="511" width="8.88671875" style="3"/>
    <col min="512" max="512" width="17.5546875" style="3" customWidth="1"/>
    <col min="513" max="513" width="11.33203125" style="3" customWidth="1"/>
    <col min="514" max="514" width="55.6640625" style="3" customWidth="1"/>
    <col min="515" max="515" width="9.5546875" style="3" customWidth="1"/>
    <col min="516" max="521" width="8.88671875" style="3"/>
    <col min="522" max="522" width="12" style="3" customWidth="1"/>
    <col min="523" max="767" width="8.88671875" style="3"/>
    <col min="768" max="768" width="17.5546875" style="3" customWidth="1"/>
    <col min="769" max="769" width="11.33203125" style="3" customWidth="1"/>
    <col min="770" max="770" width="55.6640625" style="3" customWidth="1"/>
    <col min="771" max="771" width="9.5546875" style="3" customWidth="1"/>
    <col min="772" max="777" width="8.88671875" style="3"/>
    <col min="778" max="778" width="12" style="3" customWidth="1"/>
    <col min="779" max="1023" width="8.88671875" style="3"/>
    <col min="1024" max="1024" width="17.5546875" style="3" customWidth="1"/>
    <col min="1025" max="1025" width="11.33203125" style="3" customWidth="1"/>
    <col min="1026" max="1026" width="55.6640625" style="3" customWidth="1"/>
    <col min="1027" max="1027" width="9.5546875" style="3" customWidth="1"/>
    <col min="1028" max="1033" width="8.88671875" style="3"/>
    <col min="1034" max="1034" width="12" style="3" customWidth="1"/>
    <col min="1035" max="1279" width="8.88671875" style="3"/>
    <col min="1280" max="1280" width="17.5546875" style="3" customWidth="1"/>
    <col min="1281" max="1281" width="11.33203125" style="3" customWidth="1"/>
    <col min="1282" max="1282" width="55.6640625" style="3" customWidth="1"/>
    <col min="1283" max="1283" width="9.5546875" style="3" customWidth="1"/>
    <col min="1284" max="1289" width="8.88671875" style="3"/>
    <col min="1290" max="1290" width="12" style="3" customWidth="1"/>
    <col min="1291" max="1535" width="8.88671875" style="3"/>
    <col min="1536" max="1536" width="17.5546875" style="3" customWidth="1"/>
    <col min="1537" max="1537" width="11.33203125" style="3" customWidth="1"/>
    <col min="1538" max="1538" width="55.6640625" style="3" customWidth="1"/>
    <col min="1539" max="1539" width="9.5546875" style="3" customWidth="1"/>
    <col min="1540" max="1545" width="8.88671875" style="3"/>
    <col min="1546" max="1546" width="12" style="3" customWidth="1"/>
    <col min="1547" max="1791" width="8.88671875" style="3"/>
    <col min="1792" max="1792" width="17.5546875" style="3" customWidth="1"/>
    <col min="1793" max="1793" width="11.33203125" style="3" customWidth="1"/>
    <col min="1794" max="1794" width="55.6640625" style="3" customWidth="1"/>
    <col min="1795" max="1795" width="9.5546875" style="3" customWidth="1"/>
    <col min="1796" max="1801" width="8.88671875" style="3"/>
    <col min="1802" max="1802" width="12" style="3" customWidth="1"/>
    <col min="1803" max="2047" width="8.88671875" style="3"/>
    <col min="2048" max="2048" width="17.5546875" style="3" customWidth="1"/>
    <col min="2049" max="2049" width="11.33203125" style="3" customWidth="1"/>
    <col min="2050" max="2050" width="55.6640625" style="3" customWidth="1"/>
    <col min="2051" max="2051" width="9.5546875" style="3" customWidth="1"/>
    <col min="2052" max="2057" width="8.88671875" style="3"/>
    <col min="2058" max="2058" width="12" style="3" customWidth="1"/>
    <col min="2059" max="2303" width="8.88671875" style="3"/>
    <col min="2304" max="2304" width="17.5546875" style="3" customWidth="1"/>
    <col min="2305" max="2305" width="11.33203125" style="3" customWidth="1"/>
    <col min="2306" max="2306" width="55.6640625" style="3" customWidth="1"/>
    <col min="2307" max="2307" width="9.5546875" style="3" customWidth="1"/>
    <col min="2308" max="2313" width="8.88671875" style="3"/>
    <col min="2314" max="2314" width="12" style="3" customWidth="1"/>
    <col min="2315" max="2559" width="8.88671875" style="3"/>
    <col min="2560" max="2560" width="17.5546875" style="3" customWidth="1"/>
    <col min="2561" max="2561" width="11.33203125" style="3" customWidth="1"/>
    <col min="2562" max="2562" width="55.6640625" style="3" customWidth="1"/>
    <col min="2563" max="2563" width="9.5546875" style="3" customWidth="1"/>
    <col min="2564" max="2569" width="8.88671875" style="3"/>
    <col min="2570" max="2570" width="12" style="3" customWidth="1"/>
    <col min="2571" max="2815" width="8.88671875" style="3"/>
    <col min="2816" max="2816" width="17.5546875" style="3" customWidth="1"/>
    <col min="2817" max="2817" width="11.33203125" style="3" customWidth="1"/>
    <col min="2818" max="2818" width="55.6640625" style="3" customWidth="1"/>
    <col min="2819" max="2819" width="9.5546875" style="3" customWidth="1"/>
    <col min="2820" max="2825" width="8.88671875" style="3"/>
    <col min="2826" max="2826" width="12" style="3" customWidth="1"/>
    <col min="2827" max="3071" width="8.88671875" style="3"/>
    <col min="3072" max="3072" width="17.5546875" style="3" customWidth="1"/>
    <col min="3073" max="3073" width="11.33203125" style="3" customWidth="1"/>
    <col min="3074" max="3074" width="55.6640625" style="3" customWidth="1"/>
    <col min="3075" max="3075" width="9.5546875" style="3" customWidth="1"/>
    <col min="3076" max="3081" width="8.88671875" style="3"/>
    <col min="3082" max="3082" width="12" style="3" customWidth="1"/>
    <col min="3083" max="3327" width="8.88671875" style="3"/>
    <col min="3328" max="3328" width="17.5546875" style="3" customWidth="1"/>
    <col min="3329" max="3329" width="11.33203125" style="3" customWidth="1"/>
    <col min="3330" max="3330" width="55.6640625" style="3" customWidth="1"/>
    <col min="3331" max="3331" width="9.5546875" style="3" customWidth="1"/>
    <col min="3332" max="3337" width="8.88671875" style="3"/>
    <col min="3338" max="3338" width="12" style="3" customWidth="1"/>
    <col min="3339" max="3583" width="8.88671875" style="3"/>
    <col min="3584" max="3584" width="17.5546875" style="3" customWidth="1"/>
    <col min="3585" max="3585" width="11.33203125" style="3" customWidth="1"/>
    <col min="3586" max="3586" width="55.6640625" style="3" customWidth="1"/>
    <col min="3587" max="3587" width="9.5546875" style="3" customWidth="1"/>
    <col min="3588" max="3593" width="8.88671875" style="3"/>
    <col min="3594" max="3594" width="12" style="3" customWidth="1"/>
    <col min="3595" max="3839" width="8.88671875" style="3"/>
    <col min="3840" max="3840" width="17.5546875" style="3" customWidth="1"/>
    <col min="3841" max="3841" width="11.33203125" style="3" customWidth="1"/>
    <col min="3842" max="3842" width="55.6640625" style="3" customWidth="1"/>
    <col min="3843" max="3843" width="9.5546875" style="3" customWidth="1"/>
    <col min="3844" max="3849" width="8.88671875" style="3"/>
    <col min="3850" max="3850" width="12" style="3" customWidth="1"/>
    <col min="3851" max="4095" width="8.88671875" style="3"/>
    <col min="4096" max="4096" width="17.5546875" style="3" customWidth="1"/>
    <col min="4097" max="4097" width="11.33203125" style="3" customWidth="1"/>
    <col min="4098" max="4098" width="55.6640625" style="3" customWidth="1"/>
    <col min="4099" max="4099" width="9.5546875" style="3" customWidth="1"/>
    <col min="4100" max="4105" width="8.88671875" style="3"/>
    <col min="4106" max="4106" width="12" style="3" customWidth="1"/>
    <col min="4107" max="4351" width="8.88671875" style="3"/>
    <col min="4352" max="4352" width="17.5546875" style="3" customWidth="1"/>
    <col min="4353" max="4353" width="11.33203125" style="3" customWidth="1"/>
    <col min="4354" max="4354" width="55.6640625" style="3" customWidth="1"/>
    <col min="4355" max="4355" width="9.5546875" style="3" customWidth="1"/>
    <col min="4356" max="4361" width="8.88671875" style="3"/>
    <col min="4362" max="4362" width="12" style="3" customWidth="1"/>
    <col min="4363" max="4607" width="8.88671875" style="3"/>
    <col min="4608" max="4608" width="17.5546875" style="3" customWidth="1"/>
    <col min="4609" max="4609" width="11.33203125" style="3" customWidth="1"/>
    <col min="4610" max="4610" width="55.6640625" style="3" customWidth="1"/>
    <col min="4611" max="4611" width="9.5546875" style="3" customWidth="1"/>
    <col min="4612" max="4617" width="8.88671875" style="3"/>
    <col min="4618" max="4618" width="12" style="3" customWidth="1"/>
    <col min="4619" max="4863" width="8.88671875" style="3"/>
    <col min="4864" max="4864" width="17.5546875" style="3" customWidth="1"/>
    <col min="4865" max="4865" width="11.33203125" style="3" customWidth="1"/>
    <col min="4866" max="4866" width="55.6640625" style="3" customWidth="1"/>
    <col min="4867" max="4867" width="9.5546875" style="3" customWidth="1"/>
    <col min="4868" max="4873" width="8.88671875" style="3"/>
    <col min="4874" max="4874" width="12" style="3" customWidth="1"/>
    <col min="4875" max="5119" width="8.88671875" style="3"/>
    <col min="5120" max="5120" width="17.5546875" style="3" customWidth="1"/>
    <col min="5121" max="5121" width="11.33203125" style="3" customWidth="1"/>
    <col min="5122" max="5122" width="55.6640625" style="3" customWidth="1"/>
    <col min="5123" max="5123" width="9.5546875" style="3" customWidth="1"/>
    <col min="5124" max="5129" width="8.88671875" style="3"/>
    <col min="5130" max="5130" width="12" style="3" customWidth="1"/>
    <col min="5131" max="5375" width="8.88671875" style="3"/>
    <col min="5376" max="5376" width="17.5546875" style="3" customWidth="1"/>
    <col min="5377" max="5377" width="11.33203125" style="3" customWidth="1"/>
    <col min="5378" max="5378" width="55.6640625" style="3" customWidth="1"/>
    <col min="5379" max="5379" width="9.5546875" style="3" customWidth="1"/>
    <col min="5380" max="5385" width="8.88671875" style="3"/>
    <col min="5386" max="5386" width="12" style="3" customWidth="1"/>
    <col min="5387" max="5631" width="8.88671875" style="3"/>
    <col min="5632" max="5632" width="17.5546875" style="3" customWidth="1"/>
    <col min="5633" max="5633" width="11.33203125" style="3" customWidth="1"/>
    <col min="5634" max="5634" width="55.6640625" style="3" customWidth="1"/>
    <col min="5635" max="5635" width="9.5546875" style="3" customWidth="1"/>
    <col min="5636" max="5641" width="8.88671875" style="3"/>
    <col min="5642" max="5642" width="12" style="3" customWidth="1"/>
    <col min="5643" max="5887" width="8.88671875" style="3"/>
    <col min="5888" max="5888" width="17.5546875" style="3" customWidth="1"/>
    <col min="5889" max="5889" width="11.33203125" style="3" customWidth="1"/>
    <col min="5890" max="5890" width="55.6640625" style="3" customWidth="1"/>
    <col min="5891" max="5891" width="9.5546875" style="3" customWidth="1"/>
    <col min="5892" max="5897" width="8.88671875" style="3"/>
    <col min="5898" max="5898" width="12" style="3" customWidth="1"/>
    <col min="5899" max="6143" width="8.88671875" style="3"/>
    <col min="6144" max="6144" width="17.5546875" style="3" customWidth="1"/>
    <col min="6145" max="6145" width="11.33203125" style="3" customWidth="1"/>
    <col min="6146" max="6146" width="55.6640625" style="3" customWidth="1"/>
    <col min="6147" max="6147" width="9.5546875" style="3" customWidth="1"/>
    <col min="6148" max="6153" width="8.88671875" style="3"/>
    <col min="6154" max="6154" width="12" style="3" customWidth="1"/>
    <col min="6155" max="6399" width="8.88671875" style="3"/>
    <col min="6400" max="6400" width="17.5546875" style="3" customWidth="1"/>
    <col min="6401" max="6401" width="11.33203125" style="3" customWidth="1"/>
    <col min="6402" max="6402" width="55.6640625" style="3" customWidth="1"/>
    <col min="6403" max="6403" width="9.5546875" style="3" customWidth="1"/>
    <col min="6404" max="6409" width="8.88671875" style="3"/>
    <col min="6410" max="6410" width="12" style="3" customWidth="1"/>
    <col min="6411" max="6655" width="8.88671875" style="3"/>
    <col min="6656" max="6656" width="17.5546875" style="3" customWidth="1"/>
    <col min="6657" max="6657" width="11.33203125" style="3" customWidth="1"/>
    <col min="6658" max="6658" width="55.6640625" style="3" customWidth="1"/>
    <col min="6659" max="6659" width="9.5546875" style="3" customWidth="1"/>
    <col min="6660" max="6665" width="8.88671875" style="3"/>
    <col min="6666" max="6666" width="12" style="3" customWidth="1"/>
    <col min="6667" max="6911" width="8.88671875" style="3"/>
    <col min="6912" max="6912" width="17.5546875" style="3" customWidth="1"/>
    <col min="6913" max="6913" width="11.33203125" style="3" customWidth="1"/>
    <col min="6914" max="6914" width="55.6640625" style="3" customWidth="1"/>
    <col min="6915" max="6915" width="9.5546875" style="3" customWidth="1"/>
    <col min="6916" max="6921" width="8.88671875" style="3"/>
    <col min="6922" max="6922" width="12" style="3" customWidth="1"/>
    <col min="6923" max="7167" width="8.88671875" style="3"/>
    <col min="7168" max="7168" width="17.5546875" style="3" customWidth="1"/>
    <col min="7169" max="7169" width="11.33203125" style="3" customWidth="1"/>
    <col min="7170" max="7170" width="55.6640625" style="3" customWidth="1"/>
    <col min="7171" max="7171" width="9.5546875" style="3" customWidth="1"/>
    <col min="7172" max="7177" width="8.88671875" style="3"/>
    <col min="7178" max="7178" width="12" style="3" customWidth="1"/>
    <col min="7179" max="7423" width="8.88671875" style="3"/>
    <col min="7424" max="7424" width="17.5546875" style="3" customWidth="1"/>
    <col min="7425" max="7425" width="11.33203125" style="3" customWidth="1"/>
    <col min="7426" max="7426" width="55.6640625" style="3" customWidth="1"/>
    <col min="7427" max="7427" width="9.5546875" style="3" customWidth="1"/>
    <col min="7428" max="7433" width="8.88671875" style="3"/>
    <col min="7434" max="7434" width="12" style="3" customWidth="1"/>
    <col min="7435" max="7679" width="8.88671875" style="3"/>
    <col min="7680" max="7680" width="17.5546875" style="3" customWidth="1"/>
    <col min="7681" max="7681" width="11.33203125" style="3" customWidth="1"/>
    <col min="7682" max="7682" width="55.6640625" style="3" customWidth="1"/>
    <col min="7683" max="7683" width="9.5546875" style="3" customWidth="1"/>
    <col min="7684" max="7689" width="8.88671875" style="3"/>
    <col min="7690" max="7690" width="12" style="3" customWidth="1"/>
    <col min="7691" max="7935" width="8.88671875" style="3"/>
    <col min="7936" max="7936" width="17.5546875" style="3" customWidth="1"/>
    <col min="7937" max="7937" width="11.33203125" style="3" customWidth="1"/>
    <col min="7938" max="7938" width="55.6640625" style="3" customWidth="1"/>
    <col min="7939" max="7939" width="9.5546875" style="3" customWidth="1"/>
    <col min="7940" max="7945" width="8.88671875" style="3"/>
    <col min="7946" max="7946" width="12" style="3" customWidth="1"/>
    <col min="7947" max="8191" width="8.88671875" style="3"/>
    <col min="8192" max="8192" width="17.5546875" style="3" customWidth="1"/>
    <col min="8193" max="8193" width="11.33203125" style="3" customWidth="1"/>
    <col min="8194" max="8194" width="55.6640625" style="3" customWidth="1"/>
    <col min="8195" max="8195" width="9.5546875" style="3" customWidth="1"/>
    <col min="8196" max="8201" width="8.88671875" style="3"/>
    <col min="8202" max="8202" width="12" style="3" customWidth="1"/>
    <col min="8203" max="8447" width="8.88671875" style="3"/>
    <col min="8448" max="8448" width="17.5546875" style="3" customWidth="1"/>
    <col min="8449" max="8449" width="11.33203125" style="3" customWidth="1"/>
    <col min="8450" max="8450" width="55.6640625" style="3" customWidth="1"/>
    <col min="8451" max="8451" width="9.5546875" style="3" customWidth="1"/>
    <col min="8452" max="8457" width="8.88671875" style="3"/>
    <col min="8458" max="8458" width="12" style="3" customWidth="1"/>
    <col min="8459" max="8703" width="8.88671875" style="3"/>
    <col min="8704" max="8704" width="17.5546875" style="3" customWidth="1"/>
    <col min="8705" max="8705" width="11.33203125" style="3" customWidth="1"/>
    <col min="8706" max="8706" width="55.6640625" style="3" customWidth="1"/>
    <col min="8707" max="8707" width="9.5546875" style="3" customWidth="1"/>
    <col min="8708" max="8713" width="8.88671875" style="3"/>
    <col min="8714" max="8714" width="12" style="3" customWidth="1"/>
    <col min="8715" max="8959" width="8.88671875" style="3"/>
    <col min="8960" max="8960" width="17.5546875" style="3" customWidth="1"/>
    <col min="8961" max="8961" width="11.33203125" style="3" customWidth="1"/>
    <col min="8962" max="8962" width="55.6640625" style="3" customWidth="1"/>
    <col min="8963" max="8963" width="9.5546875" style="3" customWidth="1"/>
    <col min="8964" max="8969" width="8.88671875" style="3"/>
    <col min="8970" max="8970" width="12" style="3" customWidth="1"/>
    <col min="8971" max="9215" width="8.88671875" style="3"/>
    <col min="9216" max="9216" width="17.5546875" style="3" customWidth="1"/>
    <col min="9217" max="9217" width="11.33203125" style="3" customWidth="1"/>
    <col min="9218" max="9218" width="55.6640625" style="3" customWidth="1"/>
    <col min="9219" max="9219" width="9.5546875" style="3" customWidth="1"/>
    <col min="9220" max="9225" width="8.88671875" style="3"/>
    <col min="9226" max="9226" width="12" style="3" customWidth="1"/>
    <col min="9227" max="9471" width="8.88671875" style="3"/>
    <col min="9472" max="9472" width="17.5546875" style="3" customWidth="1"/>
    <col min="9473" max="9473" width="11.33203125" style="3" customWidth="1"/>
    <col min="9474" max="9474" width="55.6640625" style="3" customWidth="1"/>
    <col min="9475" max="9475" width="9.5546875" style="3" customWidth="1"/>
    <col min="9476" max="9481" width="8.88671875" style="3"/>
    <col min="9482" max="9482" width="12" style="3" customWidth="1"/>
    <col min="9483" max="9727" width="8.88671875" style="3"/>
    <col min="9728" max="9728" width="17.5546875" style="3" customWidth="1"/>
    <col min="9729" max="9729" width="11.33203125" style="3" customWidth="1"/>
    <col min="9730" max="9730" width="55.6640625" style="3" customWidth="1"/>
    <col min="9731" max="9731" width="9.5546875" style="3" customWidth="1"/>
    <col min="9732" max="9737" width="8.88671875" style="3"/>
    <col min="9738" max="9738" width="12" style="3" customWidth="1"/>
    <col min="9739" max="9983" width="8.88671875" style="3"/>
    <col min="9984" max="9984" width="17.5546875" style="3" customWidth="1"/>
    <col min="9985" max="9985" width="11.33203125" style="3" customWidth="1"/>
    <col min="9986" max="9986" width="55.6640625" style="3" customWidth="1"/>
    <col min="9987" max="9987" width="9.5546875" style="3" customWidth="1"/>
    <col min="9988" max="9993" width="8.88671875" style="3"/>
    <col min="9994" max="9994" width="12" style="3" customWidth="1"/>
    <col min="9995" max="10239" width="8.88671875" style="3"/>
    <col min="10240" max="10240" width="17.5546875" style="3" customWidth="1"/>
    <col min="10241" max="10241" width="11.33203125" style="3" customWidth="1"/>
    <col min="10242" max="10242" width="55.6640625" style="3" customWidth="1"/>
    <col min="10243" max="10243" width="9.5546875" style="3" customWidth="1"/>
    <col min="10244" max="10249" width="8.88671875" style="3"/>
    <col min="10250" max="10250" width="12" style="3" customWidth="1"/>
    <col min="10251" max="10495" width="8.88671875" style="3"/>
    <col min="10496" max="10496" width="17.5546875" style="3" customWidth="1"/>
    <col min="10497" max="10497" width="11.33203125" style="3" customWidth="1"/>
    <col min="10498" max="10498" width="55.6640625" style="3" customWidth="1"/>
    <col min="10499" max="10499" width="9.5546875" style="3" customWidth="1"/>
    <col min="10500" max="10505" width="8.88671875" style="3"/>
    <col min="10506" max="10506" width="12" style="3" customWidth="1"/>
    <col min="10507" max="10751" width="8.88671875" style="3"/>
    <col min="10752" max="10752" width="17.5546875" style="3" customWidth="1"/>
    <col min="10753" max="10753" width="11.33203125" style="3" customWidth="1"/>
    <col min="10754" max="10754" width="55.6640625" style="3" customWidth="1"/>
    <col min="10755" max="10755" width="9.5546875" style="3" customWidth="1"/>
    <col min="10756" max="10761" width="8.88671875" style="3"/>
    <col min="10762" max="10762" width="12" style="3" customWidth="1"/>
    <col min="10763" max="11007" width="8.88671875" style="3"/>
    <col min="11008" max="11008" width="17.5546875" style="3" customWidth="1"/>
    <col min="11009" max="11009" width="11.33203125" style="3" customWidth="1"/>
    <col min="11010" max="11010" width="55.6640625" style="3" customWidth="1"/>
    <col min="11011" max="11011" width="9.5546875" style="3" customWidth="1"/>
    <col min="11012" max="11017" width="8.88671875" style="3"/>
    <col min="11018" max="11018" width="12" style="3" customWidth="1"/>
    <col min="11019" max="11263" width="8.88671875" style="3"/>
    <col min="11264" max="11264" width="17.5546875" style="3" customWidth="1"/>
    <col min="11265" max="11265" width="11.33203125" style="3" customWidth="1"/>
    <col min="11266" max="11266" width="55.6640625" style="3" customWidth="1"/>
    <col min="11267" max="11267" width="9.5546875" style="3" customWidth="1"/>
    <col min="11268" max="11273" width="8.88671875" style="3"/>
    <col min="11274" max="11274" width="12" style="3" customWidth="1"/>
    <col min="11275" max="11519" width="8.88671875" style="3"/>
    <col min="11520" max="11520" width="17.5546875" style="3" customWidth="1"/>
    <col min="11521" max="11521" width="11.33203125" style="3" customWidth="1"/>
    <col min="11522" max="11522" width="55.6640625" style="3" customWidth="1"/>
    <col min="11523" max="11523" width="9.5546875" style="3" customWidth="1"/>
    <col min="11524" max="11529" width="8.88671875" style="3"/>
    <col min="11530" max="11530" width="12" style="3" customWidth="1"/>
    <col min="11531" max="11775" width="8.88671875" style="3"/>
    <col min="11776" max="11776" width="17.5546875" style="3" customWidth="1"/>
    <col min="11777" max="11777" width="11.33203125" style="3" customWidth="1"/>
    <col min="11778" max="11778" width="55.6640625" style="3" customWidth="1"/>
    <col min="11779" max="11779" width="9.5546875" style="3" customWidth="1"/>
    <col min="11780" max="11785" width="8.88671875" style="3"/>
    <col min="11786" max="11786" width="12" style="3" customWidth="1"/>
    <col min="11787" max="12031" width="8.88671875" style="3"/>
    <col min="12032" max="12032" width="17.5546875" style="3" customWidth="1"/>
    <col min="12033" max="12033" width="11.33203125" style="3" customWidth="1"/>
    <col min="12034" max="12034" width="55.6640625" style="3" customWidth="1"/>
    <col min="12035" max="12035" width="9.5546875" style="3" customWidth="1"/>
    <col min="12036" max="12041" width="8.88671875" style="3"/>
    <col min="12042" max="12042" width="12" style="3" customWidth="1"/>
    <col min="12043" max="12287" width="8.88671875" style="3"/>
    <col min="12288" max="12288" width="17.5546875" style="3" customWidth="1"/>
    <col min="12289" max="12289" width="11.33203125" style="3" customWidth="1"/>
    <col min="12290" max="12290" width="55.6640625" style="3" customWidth="1"/>
    <col min="12291" max="12291" width="9.5546875" style="3" customWidth="1"/>
    <col min="12292" max="12297" width="8.88671875" style="3"/>
    <col min="12298" max="12298" width="12" style="3" customWidth="1"/>
    <col min="12299" max="12543" width="8.88671875" style="3"/>
    <col min="12544" max="12544" width="17.5546875" style="3" customWidth="1"/>
    <col min="12545" max="12545" width="11.33203125" style="3" customWidth="1"/>
    <col min="12546" max="12546" width="55.6640625" style="3" customWidth="1"/>
    <col min="12547" max="12547" width="9.5546875" style="3" customWidth="1"/>
    <col min="12548" max="12553" width="8.88671875" style="3"/>
    <col min="12554" max="12554" width="12" style="3" customWidth="1"/>
    <col min="12555" max="12799" width="8.88671875" style="3"/>
    <col min="12800" max="12800" width="17.5546875" style="3" customWidth="1"/>
    <col min="12801" max="12801" width="11.33203125" style="3" customWidth="1"/>
    <col min="12802" max="12802" width="55.6640625" style="3" customWidth="1"/>
    <col min="12803" max="12803" width="9.5546875" style="3" customWidth="1"/>
    <col min="12804" max="12809" width="8.88671875" style="3"/>
    <col min="12810" max="12810" width="12" style="3" customWidth="1"/>
    <col min="12811" max="13055" width="8.88671875" style="3"/>
    <col min="13056" max="13056" width="17.5546875" style="3" customWidth="1"/>
    <col min="13057" max="13057" width="11.33203125" style="3" customWidth="1"/>
    <col min="13058" max="13058" width="55.6640625" style="3" customWidth="1"/>
    <col min="13059" max="13059" width="9.5546875" style="3" customWidth="1"/>
    <col min="13060" max="13065" width="8.88671875" style="3"/>
    <col min="13066" max="13066" width="12" style="3" customWidth="1"/>
    <col min="13067" max="13311" width="8.88671875" style="3"/>
    <col min="13312" max="13312" width="17.5546875" style="3" customWidth="1"/>
    <col min="13313" max="13313" width="11.33203125" style="3" customWidth="1"/>
    <col min="13314" max="13314" width="55.6640625" style="3" customWidth="1"/>
    <col min="13315" max="13315" width="9.5546875" style="3" customWidth="1"/>
    <col min="13316" max="13321" width="8.88671875" style="3"/>
    <col min="13322" max="13322" width="12" style="3" customWidth="1"/>
    <col min="13323" max="13567" width="8.88671875" style="3"/>
    <col min="13568" max="13568" width="17.5546875" style="3" customWidth="1"/>
    <col min="13569" max="13569" width="11.33203125" style="3" customWidth="1"/>
    <col min="13570" max="13570" width="55.6640625" style="3" customWidth="1"/>
    <col min="13571" max="13571" width="9.5546875" style="3" customWidth="1"/>
    <col min="13572" max="13577" width="8.88671875" style="3"/>
    <col min="13578" max="13578" width="12" style="3" customWidth="1"/>
    <col min="13579" max="13823" width="8.88671875" style="3"/>
    <col min="13824" max="13824" width="17.5546875" style="3" customWidth="1"/>
    <col min="13825" max="13825" width="11.33203125" style="3" customWidth="1"/>
    <col min="13826" max="13826" width="55.6640625" style="3" customWidth="1"/>
    <col min="13827" max="13827" width="9.5546875" style="3" customWidth="1"/>
    <col min="13828" max="13833" width="8.88671875" style="3"/>
    <col min="13834" max="13834" width="12" style="3" customWidth="1"/>
    <col min="13835" max="14079" width="8.88671875" style="3"/>
    <col min="14080" max="14080" width="17.5546875" style="3" customWidth="1"/>
    <col min="14081" max="14081" width="11.33203125" style="3" customWidth="1"/>
    <col min="14082" max="14082" width="55.6640625" style="3" customWidth="1"/>
    <col min="14083" max="14083" width="9.5546875" style="3" customWidth="1"/>
    <col min="14084" max="14089" width="8.88671875" style="3"/>
    <col min="14090" max="14090" width="12" style="3" customWidth="1"/>
    <col min="14091" max="14335" width="8.88671875" style="3"/>
    <col min="14336" max="14336" width="17.5546875" style="3" customWidth="1"/>
    <col min="14337" max="14337" width="11.33203125" style="3" customWidth="1"/>
    <col min="14338" max="14338" width="55.6640625" style="3" customWidth="1"/>
    <col min="14339" max="14339" width="9.5546875" style="3" customWidth="1"/>
    <col min="14340" max="14345" width="8.88671875" style="3"/>
    <col min="14346" max="14346" width="12" style="3" customWidth="1"/>
    <col min="14347" max="14591" width="8.88671875" style="3"/>
    <col min="14592" max="14592" width="17.5546875" style="3" customWidth="1"/>
    <col min="14593" max="14593" width="11.33203125" style="3" customWidth="1"/>
    <col min="14594" max="14594" width="55.6640625" style="3" customWidth="1"/>
    <col min="14595" max="14595" width="9.5546875" style="3" customWidth="1"/>
    <col min="14596" max="14601" width="8.88671875" style="3"/>
    <col min="14602" max="14602" width="12" style="3" customWidth="1"/>
    <col min="14603" max="14847" width="8.88671875" style="3"/>
    <col min="14848" max="14848" width="17.5546875" style="3" customWidth="1"/>
    <col min="14849" max="14849" width="11.33203125" style="3" customWidth="1"/>
    <col min="14850" max="14850" width="55.6640625" style="3" customWidth="1"/>
    <col min="14851" max="14851" width="9.5546875" style="3" customWidth="1"/>
    <col min="14852" max="14857" width="8.88671875" style="3"/>
    <col min="14858" max="14858" width="12" style="3" customWidth="1"/>
    <col min="14859" max="15103" width="8.88671875" style="3"/>
    <col min="15104" max="15104" width="17.5546875" style="3" customWidth="1"/>
    <col min="15105" max="15105" width="11.33203125" style="3" customWidth="1"/>
    <col min="15106" max="15106" width="55.6640625" style="3" customWidth="1"/>
    <col min="15107" max="15107" width="9.5546875" style="3" customWidth="1"/>
    <col min="15108" max="15113" width="8.88671875" style="3"/>
    <col min="15114" max="15114" width="12" style="3" customWidth="1"/>
    <col min="15115" max="15359" width="8.88671875" style="3"/>
    <col min="15360" max="15360" width="17.5546875" style="3" customWidth="1"/>
    <col min="15361" max="15361" width="11.33203125" style="3" customWidth="1"/>
    <col min="15362" max="15362" width="55.6640625" style="3" customWidth="1"/>
    <col min="15363" max="15363" width="9.5546875" style="3" customWidth="1"/>
    <col min="15364" max="15369" width="8.88671875" style="3"/>
    <col min="15370" max="15370" width="12" style="3" customWidth="1"/>
    <col min="15371" max="15615" width="8.88671875" style="3"/>
    <col min="15616" max="15616" width="17.5546875" style="3" customWidth="1"/>
    <col min="15617" max="15617" width="11.33203125" style="3" customWidth="1"/>
    <col min="15618" max="15618" width="55.6640625" style="3" customWidth="1"/>
    <col min="15619" max="15619" width="9.5546875" style="3" customWidth="1"/>
    <col min="15620" max="15625" width="8.88671875" style="3"/>
    <col min="15626" max="15626" width="12" style="3" customWidth="1"/>
    <col min="15627" max="15871" width="8.88671875" style="3"/>
    <col min="15872" max="15872" width="17.5546875" style="3" customWidth="1"/>
    <col min="15873" max="15873" width="11.33203125" style="3" customWidth="1"/>
    <col min="15874" max="15874" width="55.6640625" style="3" customWidth="1"/>
    <col min="15875" max="15875" width="9.5546875" style="3" customWidth="1"/>
    <col min="15876" max="15881" width="8.88671875" style="3"/>
    <col min="15882" max="15882" width="12" style="3" customWidth="1"/>
    <col min="15883" max="16127" width="8.88671875" style="3"/>
    <col min="16128" max="16128" width="17.5546875" style="3" customWidth="1"/>
    <col min="16129" max="16129" width="11.33203125" style="3" customWidth="1"/>
    <col min="16130" max="16130" width="55.6640625" style="3" customWidth="1"/>
    <col min="16131" max="16131" width="9.5546875" style="3" customWidth="1"/>
    <col min="16132" max="16137" width="8.88671875" style="3"/>
    <col min="16138" max="16138" width="12" style="3" customWidth="1"/>
    <col min="16139" max="16384" width="8.88671875" style="3"/>
  </cols>
  <sheetData>
    <row r="1" spans="1:10" x14ac:dyDescent="0.25">
      <c r="I1" s="247" t="s">
        <v>257</v>
      </c>
      <c r="J1" s="247"/>
    </row>
    <row r="2" spans="1:10" ht="15.6" x14ac:dyDescent="0.3">
      <c r="A2" s="235" t="s">
        <v>47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15.6" x14ac:dyDescent="0.3">
      <c r="A3" s="235" t="s">
        <v>388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ht="15.6" x14ac:dyDescent="0.3">
      <c r="A4" s="236" t="s">
        <v>48</v>
      </c>
      <c r="B4" s="236"/>
      <c r="C4" s="236"/>
      <c r="D4" s="236"/>
      <c r="E4" s="236"/>
      <c r="F4" s="236"/>
      <c r="G4" s="236"/>
      <c r="H4" s="236"/>
      <c r="I4" s="236"/>
      <c r="J4" s="236"/>
    </row>
    <row r="5" spans="1:10" ht="15.6" x14ac:dyDescent="0.3">
      <c r="A5" s="235" t="s">
        <v>49</v>
      </c>
      <c r="B5" s="235"/>
      <c r="C5" s="235"/>
      <c r="D5" s="235"/>
      <c r="E5" s="235"/>
      <c r="F5" s="235"/>
      <c r="G5" s="235"/>
      <c r="H5" s="235"/>
      <c r="I5" s="235"/>
      <c r="J5" s="235"/>
    </row>
    <row r="6" spans="1:10" ht="15.6" x14ac:dyDescent="0.3">
      <c r="A6" s="236" t="s">
        <v>493</v>
      </c>
      <c r="B6" s="236"/>
      <c r="C6" s="236"/>
      <c r="D6" s="236"/>
      <c r="E6" s="236"/>
      <c r="F6" s="236"/>
      <c r="G6" s="236"/>
      <c r="H6" s="236"/>
      <c r="I6" s="236"/>
      <c r="J6" s="236"/>
    </row>
    <row r="7" spans="1:10" ht="15.6" x14ac:dyDescent="0.3">
      <c r="A7" s="237" t="s">
        <v>8</v>
      </c>
      <c r="B7" s="237"/>
      <c r="C7" s="237"/>
      <c r="D7" s="237"/>
      <c r="E7" s="237"/>
      <c r="F7" s="237"/>
      <c r="G7" s="237"/>
      <c r="H7" s="237"/>
      <c r="I7" s="237"/>
      <c r="J7" s="237"/>
    </row>
    <row r="8" spans="1:10" ht="14.4" thickBot="1" x14ac:dyDescent="0.3"/>
    <row r="9" spans="1:10" ht="28.8" customHeight="1" x14ac:dyDescent="0.25">
      <c r="A9" s="241" t="s">
        <v>331</v>
      </c>
      <c r="B9" s="243" t="s">
        <v>508</v>
      </c>
      <c r="C9" s="239" t="s">
        <v>478</v>
      </c>
      <c r="D9" s="239"/>
      <c r="E9" s="239"/>
      <c r="F9" s="239"/>
      <c r="G9" s="239"/>
      <c r="H9" s="239"/>
      <c r="I9" s="240"/>
      <c r="J9" s="245" t="s">
        <v>332</v>
      </c>
    </row>
    <row r="10" spans="1:10" ht="42.6" customHeight="1" x14ac:dyDescent="0.25">
      <c r="A10" s="242"/>
      <c r="B10" s="244"/>
      <c r="C10" s="127" t="s">
        <v>14</v>
      </c>
      <c r="D10" s="127" t="s">
        <v>15</v>
      </c>
      <c r="E10" s="127" t="s">
        <v>16</v>
      </c>
      <c r="F10" s="127" t="s">
        <v>17</v>
      </c>
      <c r="G10" s="127" t="s">
        <v>18</v>
      </c>
      <c r="H10" s="127" t="s">
        <v>19</v>
      </c>
      <c r="I10" s="127" t="s">
        <v>20</v>
      </c>
      <c r="J10" s="246"/>
    </row>
    <row r="11" spans="1:10" ht="34.200000000000003" customHeight="1" x14ac:dyDescent="0.3">
      <c r="A11" s="108">
        <v>39455</v>
      </c>
      <c r="B11" s="87" t="s">
        <v>170</v>
      </c>
      <c r="C11" s="90">
        <v>5</v>
      </c>
      <c r="D11" s="90">
        <v>5</v>
      </c>
      <c r="E11" s="90">
        <v>5</v>
      </c>
      <c r="F11" s="90">
        <v>5</v>
      </c>
      <c r="G11" s="90">
        <v>5</v>
      </c>
      <c r="H11" s="90">
        <v>5</v>
      </c>
      <c r="I11" s="90">
        <v>5</v>
      </c>
      <c r="J11" s="104">
        <f>SUM(C11:I11)</f>
        <v>35</v>
      </c>
    </row>
    <row r="12" spans="1:10" ht="32.4" customHeight="1" x14ac:dyDescent="0.3">
      <c r="A12" s="108">
        <v>40186</v>
      </c>
      <c r="B12" s="87" t="s">
        <v>27</v>
      </c>
      <c r="C12" s="90">
        <v>1</v>
      </c>
      <c r="D12" s="90">
        <v>1</v>
      </c>
      <c r="E12" s="90">
        <v>1</v>
      </c>
      <c r="F12" s="90">
        <v>1</v>
      </c>
      <c r="G12" s="90">
        <v>1</v>
      </c>
      <c r="H12" s="90">
        <v>1</v>
      </c>
      <c r="I12" s="90">
        <v>1</v>
      </c>
      <c r="J12" s="104">
        <f t="shared" ref="J12:J17" si="0">SUM(C12:I12)</f>
        <v>7</v>
      </c>
    </row>
    <row r="13" spans="1:10" ht="38.4" customHeight="1" x14ac:dyDescent="0.3">
      <c r="A13" s="108">
        <v>43108</v>
      </c>
      <c r="B13" s="87" t="s">
        <v>148</v>
      </c>
      <c r="C13" s="90">
        <v>2</v>
      </c>
      <c r="D13" s="90">
        <v>2</v>
      </c>
      <c r="E13" s="90">
        <v>2</v>
      </c>
      <c r="F13" s="90">
        <v>2</v>
      </c>
      <c r="G13" s="90">
        <v>2</v>
      </c>
      <c r="H13" s="90">
        <v>2</v>
      </c>
      <c r="I13" s="90">
        <v>2</v>
      </c>
      <c r="J13" s="104">
        <f t="shared" si="0"/>
        <v>14</v>
      </c>
    </row>
    <row r="14" spans="1:10" ht="47.4" customHeight="1" x14ac:dyDescent="0.3">
      <c r="A14" s="108">
        <v>40191</v>
      </c>
      <c r="B14" s="87" t="s">
        <v>188</v>
      </c>
      <c r="C14" s="90">
        <v>1</v>
      </c>
      <c r="D14" s="90">
        <v>1</v>
      </c>
      <c r="E14" s="90">
        <v>1</v>
      </c>
      <c r="F14" s="90">
        <v>1</v>
      </c>
      <c r="G14" s="90">
        <v>1</v>
      </c>
      <c r="H14" s="90">
        <v>1</v>
      </c>
      <c r="I14" s="90">
        <v>1</v>
      </c>
      <c r="J14" s="104">
        <f t="shared" si="0"/>
        <v>7</v>
      </c>
    </row>
    <row r="15" spans="1:10" ht="30" customHeight="1" x14ac:dyDescent="0.3">
      <c r="A15" s="108">
        <v>42754</v>
      </c>
      <c r="B15" s="87" t="s">
        <v>208</v>
      </c>
      <c r="C15" s="91">
        <v>76</v>
      </c>
      <c r="D15" s="91">
        <v>65</v>
      </c>
      <c r="E15" s="91">
        <v>63</v>
      </c>
      <c r="F15" s="91">
        <v>64</v>
      </c>
      <c r="G15" s="91">
        <v>62</v>
      </c>
      <c r="H15" s="91">
        <v>62</v>
      </c>
      <c r="I15" s="91">
        <v>63</v>
      </c>
      <c r="J15" s="104">
        <f t="shared" si="0"/>
        <v>455</v>
      </c>
    </row>
    <row r="16" spans="1:10" ht="37.799999999999997" customHeight="1" x14ac:dyDescent="0.3">
      <c r="A16" s="103" t="s">
        <v>296</v>
      </c>
      <c r="B16" s="87" t="s">
        <v>302</v>
      </c>
      <c r="C16" s="90">
        <v>1</v>
      </c>
      <c r="D16" s="90">
        <v>0</v>
      </c>
      <c r="E16" s="90">
        <v>0</v>
      </c>
      <c r="F16" s="90">
        <v>2</v>
      </c>
      <c r="G16" s="90">
        <v>0</v>
      </c>
      <c r="H16" s="90">
        <v>0</v>
      </c>
      <c r="I16" s="90">
        <v>0</v>
      </c>
      <c r="J16" s="104">
        <f t="shared" si="0"/>
        <v>3</v>
      </c>
    </row>
    <row r="17" spans="1:10" ht="29.4" customHeight="1" x14ac:dyDescent="0.3">
      <c r="A17" s="103" t="s">
        <v>313</v>
      </c>
      <c r="B17" s="89" t="s">
        <v>329</v>
      </c>
      <c r="C17" s="90">
        <v>108</v>
      </c>
      <c r="D17" s="90">
        <v>99</v>
      </c>
      <c r="E17" s="90">
        <v>100</v>
      </c>
      <c r="F17" s="90">
        <v>100</v>
      </c>
      <c r="G17" s="90">
        <v>97</v>
      </c>
      <c r="H17" s="90">
        <v>97</v>
      </c>
      <c r="I17" s="90">
        <v>98</v>
      </c>
      <c r="J17" s="104">
        <f t="shared" si="0"/>
        <v>699</v>
      </c>
    </row>
    <row r="18" spans="1:10" s="15" customFormat="1" ht="22.8" customHeight="1" thickBot="1" x14ac:dyDescent="0.35">
      <c r="A18" s="191"/>
      <c r="B18" s="192" t="s">
        <v>194</v>
      </c>
      <c r="C18" s="193">
        <f>SUM(C11:C17)</f>
        <v>194</v>
      </c>
      <c r="D18" s="193">
        <f t="shared" ref="D18:I18" si="1">SUM(D11:D17)</f>
        <v>173</v>
      </c>
      <c r="E18" s="193">
        <f t="shared" si="1"/>
        <v>172</v>
      </c>
      <c r="F18" s="193">
        <f t="shared" si="1"/>
        <v>175</v>
      </c>
      <c r="G18" s="193">
        <f t="shared" si="1"/>
        <v>168</v>
      </c>
      <c r="H18" s="193">
        <f t="shared" si="1"/>
        <v>168</v>
      </c>
      <c r="I18" s="193">
        <f t="shared" si="1"/>
        <v>170</v>
      </c>
      <c r="J18" s="194">
        <f>SUM(C18:I18)</f>
        <v>1220</v>
      </c>
    </row>
  </sheetData>
  <mergeCells count="11">
    <mergeCell ref="A7:J7"/>
    <mergeCell ref="A9:A10"/>
    <mergeCell ref="B9:B10"/>
    <mergeCell ref="C9:I9"/>
    <mergeCell ref="J9:J10"/>
    <mergeCell ref="A6:J6"/>
    <mergeCell ref="I1:J1"/>
    <mergeCell ref="A2:J2"/>
    <mergeCell ref="A3:J3"/>
    <mergeCell ref="A4:J4"/>
    <mergeCell ref="A5:J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7" workbookViewId="0">
      <selection activeCell="J26" sqref="J26"/>
    </sheetView>
  </sheetViews>
  <sheetFormatPr defaultRowHeight="13.8" x14ac:dyDescent="0.25"/>
  <cols>
    <col min="1" max="1" width="11.33203125" style="3" customWidth="1"/>
    <col min="2" max="2" width="35.88671875" style="3" customWidth="1"/>
    <col min="3" max="3" width="9.6640625" style="3" customWidth="1"/>
    <col min="4" max="9" width="8.88671875" style="3"/>
    <col min="10" max="10" width="12" style="3" customWidth="1"/>
    <col min="11" max="255" width="8.88671875" style="3"/>
    <col min="256" max="256" width="23.6640625" style="3" customWidth="1"/>
    <col min="257" max="257" width="11.33203125" style="3" customWidth="1"/>
    <col min="258" max="258" width="40.88671875" style="3" customWidth="1"/>
    <col min="259" max="259" width="9.6640625" style="3" customWidth="1"/>
    <col min="260" max="265" width="8.88671875" style="3"/>
    <col min="266" max="266" width="12" style="3" customWidth="1"/>
    <col min="267" max="511" width="8.88671875" style="3"/>
    <col min="512" max="512" width="23.6640625" style="3" customWidth="1"/>
    <col min="513" max="513" width="11.33203125" style="3" customWidth="1"/>
    <col min="514" max="514" width="40.88671875" style="3" customWidth="1"/>
    <col min="515" max="515" width="9.6640625" style="3" customWidth="1"/>
    <col min="516" max="521" width="8.88671875" style="3"/>
    <col min="522" max="522" width="12" style="3" customWidth="1"/>
    <col min="523" max="767" width="8.88671875" style="3"/>
    <col min="768" max="768" width="23.6640625" style="3" customWidth="1"/>
    <col min="769" max="769" width="11.33203125" style="3" customWidth="1"/>
    <col min="770" max="770" width="40.88671875" style="3" customWidth="1"/>
    <col min="771" max="771" width="9.6640625" style="3" customWidth="1"/>
    <col min="772" max="777" width="8.88671875" style="3"/>
    <col min="778" max="778" width="12" style="3" customWidth="1"/>
    <col min="779" max="1023" width="8.88671875" style="3"/>
    <col min="1024" max="1024" width="23.6640625" style="3" customWidth="1"/>
    <col min="1025" max="1025" width="11.33203125" style="3" customWidth="1"/>
    <col min="1026" max="1026" width="40.88671875" style="3" customWidth="1"/>
    <col min="1027" max="1027" width="9.6640625" style="3" customWidth="1"/>
    <col min="1028" max="1033" width="8.88671875" style="3"/>
    <col min="1034" max="1034" width="12" style="3" customWidth="1"/>
    <col min="1035" max="1279" width="8.88671875" style="3"/>
    <col min="1280" max="1280" width="23.6640625" style="3" customWidth="1"/>
    <col min="1281" max="1281" width="11.33203125" style="3" customWidth="1"/>
    <col min="1282" max="1282" width="40.88671875" style="3" customWidth="1"/>
    <col min="1283" max="1283" width="9.6640625" style="3" customWidth="1"/>
    <col min="1284" max="1289" width="8.88671875" style="3"/>
    <col min="1290" max="1290" width="12" style="3" customWidth="1"/>
    <col min="1291" max="1535" width="8.88671875" style="3"/>
    <col min="1536" max="1536" width="23.6640625" style="3" customWidth="1"/>
    <col min="1537" max="1537" width="11.33203125" style="3" customWidth="1"/>
    <col min="1538" max="1538" width="40.88671875" style="3" customWidth="1"/>
    <col min="1539" max="1539" width="9.6640625" style="3" customWidth="1"/>
    <col min="1540" max="1545" width="8.88671875" style="3"/>
    <col min="1546" max="1546" width="12" style="3" customWidth="1"/>
    <col min="1547" max="1791" width="8.88671875" style="3"/>
    <col min="1792" max="1792" width="23.6640625" style="3" customWidth="1"/>
    <col min="1793" max="1793" width="11.33203125" style="3" customWidth="1"/>
    <col min="1794" max="1794" width="40.88671875" style="3" customWidth="1"/>
    <col min="1795" max="1795" width="9.6640625" style="3" customWidth="1"/>
    <col min="1796" max="1801" width="8.88671875" style="3"/>
    <col min="1802" max="1802" width="12" style="3" customWidth="1"/>
    <col min="1803" max="2047" width="8.88671875" style="3"/>
    <col min="2048" max="2048" width="23.6640625" style="3" customWidth="1"/>
    <col min="2049" max="2049" width="11.33203125" style="3" customWidth="1"/>
    <col min="2050" max="2050" width="40.88671875" style="3" customWidth="1"/>
    <col min="2051" max="2051" width="9.6640625" style="3" customWidth="1"/>
    <col min="2052" max="2057" width="8.88671875" style="3"/>
    <col min="2058" max="2058" width="12" style="3" customWidth="1"/>
    <col min="2059" max="2303" width="8.88671875" style="3"/>
    <col min="2304" max="2304" width="23.6640625" style="3" customWidth="1"/>
    <col min="2305" max="2305" width="11.33203125" style="3" customWidth="1"/>
    <col min="2306" max="2306" width="40.88671875" style="3" customWidth="1"/>
    <col min="2307" max="2307" width="9.6640625" style="3" customWidth="1"/>
    <col min="2308" max="2313" width="8.88671875" style="3"/>
    <col min="2314" max="2314" width="12" style="3" customWidth="1"/>
    <col min="2315" max="2559" width="8.88671875" style="3"/>
    <col min="2560" max="2560" width="23.6640625" style="3" customWidth="1"/>
    <col min="2561" max="2561" width="11.33203125" style="3" customWidth="1"/>
    <col min="2562" max="2562" width="40.88671875" style="3" customWidth="1"/>
    <col min="2563" max="2563" width="9.6640625" style="3" customWidth="1"/>
    <col min="2564" max="2569" width="8.88671875" style="3"/>
    <col min="2570" max="2570" width="12" style="3" customWidth="1"/>
    <col min="2571" max="2815" width="8.88671875" style="3"/>
    <col min="2816" max="2816" width="23.6640625" style="3" customWidth="1"/>
    <col min="2817" max="2817" width="11.33203125" style="3" customWidth="1"/>
    <col min="2818" max="2818" width="40.88671875" style="3" customWidth="1"/>
    <col min="2819" max="2819" width="9.6640625" style="3" customWidth="1"/>
    <col min="2820" max="2825" width="8.88671875" style="3"/>
    <col min="2826" max="2826" width="12" style="3" customWidth="1"/>
    <col min="2827" max="3071" width="8.88671875" style="3"/>
    <col min="3072" max="3072" width="23.6640625" style="3" customWidth="1"/>
    <col min="3073" max="3073" width="11.33203125" style="3" customWidth="1"/>
    <col min="3074" max="3074" width="40.88671875" style="3" customWidth="1"/>
    <col min="3075" max="3075" width="9.6640625" style="3" customWidth="1"/>
    <col min="3076" max="3081" width="8.88671875" style="3"/>
    <col min="3082" max="3082" width="12" style="3" customWidth="1"/>
    <col min="3083" max="3327" width="8.88671875" style="3"/>
    <col min="3328" max="3328" width="23.6640625" style="3" customWidth="1"/>
    <col min="3329" max="3329" width="11.33203125" style="3" customWidth="1"/>
    <col min="3330" max="3330" width="40.88671875" style="3" customWidth="1"/>
    <col min="3331" max="3331" width="9.6640625" style="3" customWidth="1"/>
    <col min="3332" max="3337" width="8.88671875" style="3"/>
    <col min="3338" max="3338" width="12" style="3" customWidth="1"/>
    <col min="3339" max="3583" width="8.88671875" style="3"/>
    <col min="3584" max="3584" width="23.6640625" style="3" customWidth="1"/>
    <col min="3585" max="3585" width="11.33203125" style="3" customWidth="1"/>
    <col min="3586" max="3586" width="40.88671875" style="3" customWidth="1"/>
    <col min="3587" max="3587" width="9.6640625" style="3" customWidth="1"/>
    <col min="3588" max="3593" width="8.88671875" style="3"/>
    <col min="3594" max="3594" width="12" style="3" customWidth="1"/>
    <col min="3595" max="3839" width="8.88671875" style="3"/>
    <col min="3840" max="3840" width="23.6640625" style="3" customWidth="1"/>
    <col min="3841" max="3841" width="11.33203125" style="3" customWidth="1"/>
    <col min="3842" max="3842" width="40.88671875" style="3" customWidth="1"/>
    <col min="3843" max="3843" width="9.6640625" style="3" customWidth="1"/>
    <col min="3844" max="3849" width="8.88671875" style="3"/>
    <col min="3850" max="3850" width="12" style="3" customWidth="1"/>
    <col min="3851" max="4095" width="8.88671875" style="3"/>
    <col min="4096" max="4096" width="23.6640625" style="3" customWidth="1"/>
    <col min="4097" max="4097" width="11.33203125" style="3" customWidth="1"/>
    <col min="4098" max="4098" width="40.88671875" style="3" customWidth="1"/>
    <col min="4099" max="4099" width="9.6640625" style="3" customWidth="1"/>
    <col min="4100" max="4105" width="8.88671875" style="3"/>
    <col min="4106" max="4106" width="12" style="3" customWidth="1"/>
    <col min="4107" max="4351" width="8.88671875" style="3"/>
    <col min="4352" max="4352" width="23.6640625" style="3" customWidth="1"/>
    <col min="4353" max="4353" width="11.33203125" style="3" customWidth="1"/>
    <col min="4354" max="4354" width="40.88671875" style="3" customWidth="1"/>
    <col min="4355" max="4355" width="9.6640625" style="3" customWidth="1"/>
    <col min="4356" max="4361" width="8.88671875" style="3"/>
    <col min="4362" max="4362" width="12" style="3" customWidth="1"/>
    <col min="4363" max="4607" width="8.88671875" style="3"/>
    <col min="4608" max="4608" width="23.6640625" style="3" customWidth="1"/>
    <col min="4609" max="4609" width="11.33203125" style="3" customWidth="1"/>
    <col min="4610" max="4610" width="40.88671875" style="3" customWidth="1"/>
    <col min="4611" max="4611" width="9.6640625" style="3" customWidth="1"/>
    <col min="4612" max="4617" width="8.88671875" style="3"/>
    <col min="4618" max="4618" width="12" style="3" customWidth="1"/>
    <col min="4619" max="4863" width="8.88671875" style="3"/>
    <col min="4864" max="4864" width="23.6640625" style="3" customWidth="1"/>
    <col min="4865" max="4865" width="11.33203125" style="3" customWidth="1"/>
    <col min="4866" max="4866" width="40.88671875" style="3" customWidth="1"/>
    <col min="4867" max="4867" width="9.6640625" style="3" customWidth="1"/>
    <col min="4868" max="4873" width="8.88671875" style="3"/>
    <col min="4874" max="4874" width="12" style="3" customWidth="1"/>
    <col min="4875" max="5119" width="8.88671875" style="3"/>
    <col min="5120" max="5120" width="23.6640625" style="3" customWidth="1"/>
    <col min="5121" max="5121" width="11.33203125" style="3" customWidth="1"/>
    <col min="5122" max="5122" width="40.88671875" style="3" customWidth="1"/>
    <col min="5123" max="5123" width="9.6640625" style="3" customWidth="1"/>
    <col min="5124" max="5129" width="8.88671875" style="3"/>
    <col min="5130" max="5130" width="12" style="3" customWidth="1"/>
    <col min="5131" max="5375" width="8.88671875" style="3"/>
    <col min="5376" max="5376" width="23.6640625" style="3" customWidth="1"/>
    <col min="5377" max="5377" width="11.33203125" style="3" customWidth="1"/>
    <col min="5378" max="5378" width="40.88671875" style="3" customWidth="1"/>
    <col min="5379" max="5379" width="9.6640625" style="3" customWidth="1"/>
    <col min="5380" max="5385" width="8.88671875" style="3"/>
    <col min="5386" max="5386" width="12" style="3" customWidth="1"/>
    <col min="5387" max="5631" width="8.88671875" style="3"/>
    <col min="5632" max="5632" width="23.6640625" style="3" customWidth="1"/>
    <col min="5633" max="5633" width="11.33203125" style="3" customWidth="1"/>
    <col min="5634" max="5634" width="40.88671875" style="3" customWidth="1"/>
    <col min="5635" max="5635" width="9.6640625" style="3" customWidth="1"/>
    <col min="5636" max="5641" width="8.88671875" style="3"/>
    <col min="5642" max="5642" width="12" style="3" customWidth="1"/>
    <col min="5643" max="5887" width="8.88671875" style="3"/>
    <col min="5888" max="5888" width="23.6640625" style="3" customWidth="1"/>
    <col min="5889" max="5889" width="11.33203125" style="3" customWidth="1"/>
    <col min="5890" max="5890" width="40.88671875" style="3" customWidth="1"/>
    <col min="5891" max="5891" width="9.6640625" style="3" customWidth="1"/>
    <col min="5892" max="5897" width="8.88671875" style="3"/>
    <col min="5898" max="5898" width="12" style="3" customWidth="1"/>
    <col min="5899" max="6143" width="8.88671875" style="3"/>
    <col min="6144" max="6144" width="23.6640625" style="3" customWidth="1"/>
    <col min="6145" max="6145" width="11.33203125" style="3" customWidth="1"/>
    <col min="6146" max="6146" width="40.88671875" style="3" customWidth="1"/>
    <col min="6147" max="6147" width="9.6640625" style="3" customWidth="1"/>
    <col min="6148" max="6153" width="8.88671875" style="3"/>
    <col min="6154" max="6154" width="12" style="3" customWidth="1"/>
    <col min="6155" max="6399" width="8.88671875" style="3"/>
    <col min="6400" max="6400" width="23.6640625" style="3" customWidth="1"/>
    <col min="6401" max="6401" width="11.33203125" style="3" customWidth="1"/>
    <col min="6402" max="6402" width="40.88671875" style="3" customWidth="1"/>
    <col min="6403" max="6403" width="9.6640625" style="3" customWidth="1"/>
    <col min="6404" max="6409" width="8.88671875" style="3"/>
    <col min="6410" max="6410" width="12" style="3" customWidth="1"/>
    <col min="6411" max="6655" width="8.88671875" style="3"/>
    <col min="6656" max="6656" width="23.6640625" style="3" customWidth="1"/>
    <col min="6657" max="6657" width="11.33203125" style="3" customWidth="1"/>
    <col min="6658" max="6658" width="40.88671875" style="3" customWidth="1"/>
    <col min="6659" max="6659" width="9.6640625" style="3" customWidth="1"/>
    <col min="6660" max="6665" width="8.88671875" style="3"/>
    <col min="6666" max="6666" width="12" style="3" customWidth="1"/>
    <col min="6667" max="6911" width="8.88671875" style="3"/>
    <col min="6912" max="6912" width="23.6640625" style="3" customWidth="1"/>
    <col min="6913" max="6913" width="11.33203125" style="3" customWidth="1"/>
    <col min="6914" max="6914" width="40.88671875" style="3" customWidth="1"/>
    <col min="6915" max="6915" width="9.6640625" style="3" customWidth="1"/>
    <col min="6916" max="6921" width="8.88671875" style="3"/>
    <col min="6922" max="6922" width="12" style="3" customWidth="1"/>
    <col min="6923" max="7167" width="8.88671875" style="3"/>
    <col min="7168" max="7168" width="23.6640625" style="3" customWidth="1"/>
    <col min="7169" max="7169" width="11.33203125" style="3" customWidth="1"/>
    <col min="7170" max="7170" width="40.88671875" style="3" customWidth="1"/>
    <col min="7171" max="7171" width="9.6640625" style="3" customWidth="1"/>
    <col min="7172" max="7177" width="8.88671875" style="3"/>
    <col min="7178" max="7178" width="12" style="3" customWidth="1"/>
    <col min="7179" max="7423" width="8.88671875" style="3"/>
    <col min="7424" max="7424" width="23.6640625" style="3" customWidth="1"/>
    <col min="7425" max="7425" width="11.33203125" style="3" customWidth="1"/>
    <col min="7426" max="7426" width="40.88671875" style="3" customWidth="1"/>
    <col min="7427" max="7427" width="9.6640625" style="3" customWidth="1"/>
    <col min="7428" max="7433" width="8.88671875" style="3"/>
    <col min="7434" max="7434" width="12" style="3" customWidth="1"/>
    <col min="7435" max="7679" width="8.88671875" style="3"/>
    <col min="7680" max="7680" width="23.6640625" style="3" customWidth="1"/>
    <col min="7681" max="7681" width="11.33203125" style="3" customWidth="1"/>
    <col min="7682" max="7682" width="40.88671875" style="3" customWidth="1"/>
    <col min="7683" max="7683" width="9.6640625" style="3" customWidth="1"/>
    <col min="7684" max="7689" width="8.88671875" style="3"/>
    <col min="7690" max="7690" width="12" style="3" customWidth="1"/>
    <col min="7691" max="7935" width="8.88671875" style="3"/>
    <col min="7936" max="7936" width="23.6640625" style="3" customWidth="1"/>
    <col min="7937" max="7937" width="11.33203125" style="3" customWidth="1"/>
    <col min="7938" max="7938" width="40.88671875" style="3" customWidth="1"/>
    <col min="7939" max="7939" width="9.6640625" style="3" customWidth="1"/>
    <col min="7940" max="7945" width="8.88671875" style="3"/>
    <col min="7946" max="7946" width="12" style="3" customWidth="1"/>
    <col min="7947" max="8191" width="8.88671875" style="3"/>
    <col min="8192" max="8192" width="23.6640625" style="3" customWidth="1"/>
    <col min="8193" max="8193" width="11.33203125" style="3" customWidth="1"/>
    <col min="8194" max="8194" width="40.88671875" style="3" customWidth="1"/>
    <col min="8195" max="8195" width="9.6640625" style="3" customWidth="1"/>
    <col min="8196" max="8201" width="8.88671875" style="3"/>
    <col min="8202" max="8202" width="12" style="3" customWidth="1"/>
    <col min="8203" max="8447" width="8.88671875" style="3"/>
    <col min="8448" max="8448" width="23.6640625" style="3" customWidth="1"/>
    <col min="8449" max="8449" width="11.33203125" style="3" customWidth="1"/>
    <col min="8450" max="8450" width="40.88671875" style="3" customWidth="1"/>
    <col min="8451" max="8451" width="9.6640625" style="3" customWidth="1"/>
    <col min="8452" max="8457" width="8.88671875" style="3"/>
    <col min="8458" max="8458" width="12" style="3" customWidth="1"/>
    <col min="8459" max="8703" width="8.88671875" style="3"/>
    <col min="8704" max="8704" width="23.6640625" style="3" customWidth="1"/>
    <col min="8705" max="8705" width="11.33203125" style="3" customWidth="1"/>
    <col min="8706" max="8706" width="40.88671875" style="3" customWidth="1"/>
    <col min="8707" max="8707" width="9.6640625" style="3" customWidth="1"/>
    <col min="8708" max="8713" width="8.88671875" style="3"/>
    <col min="8714" max="8714" width="12" style="3" customWidth="1"/>
    <col min="8715" max="8959" width="8.88671875" style="3"/>
    <col min="8960" max="8960" width="23.6640625" style="3" customWidth="1"/>
    <col min="8961" max="8961" width="11.33203125" style="3" customWidth="1"/>
    <col min="8962" max="8962" width="40.88671875" style="3" customWidth="1"/>
    <col min="8963" max="8963" width="9.6640625" style="3" customWidth="1"/>
    <col min="8964" max="8969" width="8.88671875" style="3"/>
    <col min="8970" max="8970" width="12" style="3" customWidth="1"/>
    <col min="8971" max="9215" width="8.88671875" style="3"/>
    <col min="9216" max="9216" width="23.6640625" style="3" customWidth="1"/>
    <col min="9217" max="9217" width="11.33203125" style="3" customWidth="1"/>
    <col min="9218" max="9218" width="40.88671875" style="3" customWidth="1"/>
    <col min="9219" max="9219" width="9.6640625" style="3" customWidth="1"/>
    <col min="9220" max="9225" width="8.88671875" style="3"/>
    <col min="9226" max="9226" width="12" style="3" customWidth="1"/>
    <col min="9227" max="9471" width="8.88671875" style="3"/>
    <col min="9472" max="9472" width="23.6640625" style="3" customWidth="1"/>
    <col min="9473" max="9473" width="11.33203125" style="3" customWidth="1"/>
    <col min="9474" max="9474" width="40.88671875" style="3" customWidth="1"/>
    <col min="9475" max="9475" width="9.6640625" style="3" customWidth="1"/>
    <col min="9476" max="9481" width="8.88671875" style="3"/>
    <col min="9482" max="9482" width="12" style="3" customWidth="1"/>
    <col min="9483" max="9727" width="8.88671875" style="3"/>
    <col min="9728" max="9728" width="23.6640625" style="3" customWidth="1"/>
    <col min="9729" max="9729" width="11.33203125" style="3" customWidth="1"/>
    <col min="9730" max="9730" width="40.88671875" style="3" customWidth="1"/>
    <col min="9731" max="9731" width="9.6640625" style="3" customWidth="1"/>
    <col min="9732" max="9737" width="8.88671875" style="3"/>
    <col min="9738" max="9738" width="12" style="3" customWidth="1"/>
    <col min="9739" max="9983" width="8.88671875" style="3"/>
    <col min="9984" max="9984" width="23.6640625" style="3" customWidth="1"/>
    <col min="9985" max="9985" width="11.33203125" style="3" customWidth="1"/>
    <col min="9986" max="9986" width="40.88671875" style="3" customWidth="1"/>
    <col min="9987" max="9987" width="9.6640625" style="3" customWidth="1"/>
    <col min="9988" max="9993" width="8.88671875" style="3"/>
    <col min="9994" max="9994" width="12" style="3" customWidth="1"/>
    <col min="9995" max="10239" width="8.88671875" style="3"/>
    <col min="10240" max="10240" width="23.6640625" style="3" customWidth="1"/>
    <col min="10241" max="10241" width="11.33203125" style="3" customWidth="1"/>
    <col min="10242" max="10242" width="40.88671875" style="3" customWidth="1"/>
    <col min="10243" max="10243" width="9.6640625" style="3" customWidth="1"/>
    <col min="10244" max="10249" width="8.88671875" style="3"/>
    <col min="10250" max="10250" width="12" style="3" customWidth="1"/>
    <col min="10251" max="10495" width="8.88671875" style="3"/>
    <col min="10496" max="10496" width="23.6640625" style="3" customWidth="1"/>
    <col min="10497" max="10497" width="11.33203125" style="3" customWidth="1"/>
    <col min="10498" max="10498" width="40.88671875" style="3" customWidth="1"/>
    <col min="10499" max="10499" width="9.6640625" style="3" customWidth="1"/>
    <col min="10500" max="10505" width="8.88671875" style="3"/>
    <col min="10506" max="10506" width="12" style="3" customWidth="1"/>
    <col min="10507" max="10751" width="8.88671875" style="3"/>
    <col min="10752" max="10752" width="23.6640625" style="3" customWidth="1"/>
    <col min="10753" max="10753" width="11.33203125" style="3" customWidth="1"/>
    <col min="10754" max="10754" width="40.88671875" style="3" customWidth="1"/>
    <col min="10755" max="10755" width="9.6640625" style="3" customWidth="1"/>
    <col min="10756" max="10761" width="8.88671875" style="3"/>
    <col min="10762" max="10762" width="12" style="3" customWidth="1"/>
    <col min="10763" max="11007" width="8.88671875" style="3"/>
    <col min="11008" max="11008" width="23.6640625" style="3" customWidth="1"/>
    <col min="11009" max="11009" width="11.33203125" style="3" customWidth="1"/>
    <col min="11010" max="11010" width="40.88671875" style="3" customWidth="1"/>
    <col min="11011" max="11011" width="9.6640625" style="3" customWidth="1"/>
    <col min="11012" max="11017" width="8.88671875" style="3"/>
    <col min="11018" max="11018" width="12" style="3" customWidth="1"/>
    <col min="11019" max="11263" width="8.88671875" style="3"/>
    <col min="11264" max="11264" width="23.6640625" style="3" customWidth="1"/>
    <col min="11265" max="11265" width="11.33203125" style="3" customWidth="1"/>
    <col min="11266" max="11266" width="40.88671875" style="3" customWidth="1"/>
    <col min="11267" max="11267" width="9.6640625" style="3" customWidth="1"/>
    <col min="11268" max="11273" width="8.88671875" style="3"/>
    <col min="11274" max="11274" width="12" style="3" customWidth="1"/>
    <col min="11275" max="11519" width="8.88671875" style="3"/>
    <col min="11520" max="11520" width="23.6640625" style="3" customWidth="1"/>
    <col min="11521" max="11521" width="11.33203125" style="3" customWidth="1"/>
    <col min="11522" max="11522" width="40.88671875" style="3" customWidth="1"/>
    <col min="11523" max="11523" width="9.6640625" style="3" customWidth="1"/>
    <col min="11524" max="11529" width="8.88671875" style="3"/>
    <col min="11530" max="11530" width="12" style="3" customWidth="1"/>
    <col min="11531" max="11775" width="8.88671875" style="3"/>
    <col min="11776" max="11776" width="23.6640625" style="3" customWidth="1"/>
    <col min="11777" max="11777" width="11.33203125" style="3" customWidth="1"/>
    <col min="11778" max="11778" width="40.88671875" style="3" customWidth="1"/>
    <col min="11779" max="11779" width="9.6640625" style="3" customWidth="1"/>
    <col min="11780" max="11785" width="8.88671875" style="3"/>
    <col min="11786" max="11786" width="12" style="3" customWidth="1"/>
    <col min="11787" max="12031" width="8.88671875" style="3"/>
    <col min="12032" max="12032" width="23.6640625" style="3" customWidth="1"/>
    <col min="12033" max="12033" width="11.33203125" style="3" customWidth="1"/>
    <col min="12034" max="12034" width="40.88671875" style="3" customWidth="1"/>
    <col min="12035" max="12035" width="9.6640625" style="3" customWidth="1"/>
    <col min="12036" max="12041" width="8.88671875" style="3"/>
    <col min="12042" max="12042" width="12" style="3" customWidth="1"/>
    <col min="12043" max="12287" width="8.88671875" style="3"/>
    <col min="12288" max="12288" width="23.6640625" style="3" customWidth="1"/>
    <col min="12289" max="12289" width="11.33203125" style="3" customWidth="1"/>
    <col min="12290" max="12290" width="40.88671875" style="3" customWidth="1"/>
    <col min="12291" max="12291" width="9.6640625" style="3" customWidth="1"/>
    <col min="12292" max="12297" width="8.88671875" style="3"/>
    <col min="12298" max="12298" width="12" style="3" customWidth="1"/>
    <col min="12299" max="12543" width="8.88671875" style="3"/>
    <col min="12544" max="12544" width="23.6640625" style="3" customWidth="1"/>
    <col min="12545" max="12545" width="11.33203125" style="3" customWidth="1"/>
    <col min="12546" max="12546" width="40.88671875" style="3" customWidth="1"/>
    <col min="12547" max="12547" width="9.6640625" style="3" customWidth="1"/>
    <col min="12548" max="12553" width="8.88671875" style="3"/>
    <col min="12554" max="12554" width="12" style="3" customWidth="1"/>
    <col min="12555" max="12799" width="8.88671875" style="3"/>
    <col min="12800" max="12800" width="23.6640625" style="3" customWidth="1"/>
    <col min="12801" max="12801" width="11.33203125" style="3" customWidth="1"/>
    <col min="12802" max="12802" width="40.88671875" style="3" customWidth="1"/>
    <col min="12803" max="12803" width="9.6640625" style="3" customWidth="1"/>
    <col min="12804" max="12809" width="8.88671875" style="3"/>
    <col min="12810" max="12810" width="12" style="3" customWidth="1"/>
    <col min="12811" max="13055" width="8.88671875" style="3"/>
    <col min="13056" max="13056" width="23.6640625" style="3" customWidth="1"/>
    <col min="13057" max="13057" width="11.33203125" style="3" customWidth="1"/>
    <col min="13058" max="13058" width="40.88671875" style="3" customWidth="1"/>
    <col min="13059" max="13059" width="9.6640625" style="3" customWidth="1"/>
    <col min="13060" max="13065" width="8.88671875" style="3"/>
    <col min="13066" max="13066" width="12" style="3" customWidth="1"/>
    <col min="13067" max="13311" width="8.88671875" style="3"/>
    <col min="13312" max="13312" width="23.6640625" style="3" customWidth="1"/>
    <col min="13313" max="13313" width="11.33203125" style="3" customWidth="1"/>
    <col min="13314" max="13314" width="40.88671875" style="3" customWidth="1"/>
    <col min="13315" max="13315" width="9.6640625" style="3" customWidth="1"/>
    <col min="13316" max="13321" width="8.88671875" style="3"/>
    <col min="13322" max="13322" width="12" style="3" customWidth="1"/>
    <col min="13323" max="13567" width="8.88671875" style="3"/>
    <col min="13568" max="13568" width="23.6640625" style="3" customWidth="1"/>
    <col min="13569" max="13569" width="11.33203125" style="3" customWidth="1"/>
    <col min="13570" max="13570" width="40.88671875" style="3" customWidth="1"/>
    <col min="13571" max="13571" width="9.6640625" style="3" customWidth="1"/>
    <col min="13572" max="13577" width="8.88671875" style="3"/>
    <col min="13578" max="13578" width="12" style="3" customWidth="1"/>
    <col min="13579" max="13823" width="8.88671875" style="3"/>
    <col min="13824" max="13824" width="23.6640625" style="3" customWidth="1"/>
    <col min="13825" max="13825" width="11.33203125" style="3" customWidth="1"/>
    <col min="13826" max="13826" width="40.88671875" style="3" customWidth="1"/>
    <col min="13827" max="13827" width="9.6640625" style="3" customWidth="1"/>
    <col min="13828" max="13833" width="8.88671875" style="3"/>
    <col min="13834" max="13834" width="12" style="3" customWidth="1"/>
    <col min="13835" max="14079" width="8.88671875" style="3"/>
    <col min="14080" max="14080" width="23.6640625" style="3" customWidth="1"/>
    <col min="14081" max="14081" width="11.33203125" style="3" customWidth="1"/>
    <col min="14082" max="14082" width="40.88671875" style="3" customWidth="1"/>
    <col min="14083" max="14083" width="9.6640625" style="3" customWidth="1"/>
    <col min="14084" max="14089" width="8.88671875" style="3"/>
    <col min="14090" max="14090" width="12" style="3" customWidth="1"/>
    <col min="14091" max="14335" width="8.88671875" style="3"/>
    <col min="14336" max="14336" width="23.6640625" style="3" customWidth="1"/>
    <col min="14337" max="14337" width="11.33203125" style="3" customWidth="1"/>
    <col min="14338" max="14338" width="40.88671875" style="3" customWidth="1"/>
    <col min="14339" max="14339" width="9.6640625" style="3" customWidth="1"/>
    <col min="14340" max="14345" width="8.88671875" style="3"/>
    <col min="14346" max="14346" width="12" style="3" customWidth="1"/>
    <col min="14347" max="14591" width="8.88671875" style="3"/>
    <col min="14592" max="14592" width="23.6640625" style="3" customWidth="1"/>
    <col min="14593" max="14593" width="11.33203125" style="3" customWidth="1"/>
    <col min="14594" max="14594" width="40.88671875" style="3" customWidth="1"/>
    <col min="14595" max="14595" width="9.6640625" style="3" customWidth="1"/>
    <col min="14596" max="14601" width="8.88671875" style="3"/>
    <col min="14602" max="14602" width="12" style="3" customWidth="1"/>
    <col min="14603" max="14847" width="8.88671875" style="3"/>
    <col min="14848" max="14848" width="23.6640625" style="3" customWidth="1"/>
    <col min="14849" max="14849" width="11.33203125" style="3" customWidth="1"/>
    <col min="14850" max="14850" width="40.88671875" style="3" customWidth="1"/>
    <col min="14851" max="14851" width="9.6640625" style="3" customWidth="1"/>
    <col min="14852" max="14857" width="8.88671875" style="3"/>
    <col min="14858" max="14858" width="12" style="3" customWidth="1"/>
    <col min="14859" max="15103" width="8.88671875" style="3"/>
    <col min="15104" max="15104" width="23.6640625" style="3" customWidth="1"/>
    <col min="15105" max="15105" width="11.33203125" style="3" customWidth="1"/>
    <col min="15106" max="15106" width="40.88671875" style="3" customWidth="1"/>
    <col min="15107" max="15107" width="9.6640625" style="3" customWidth="1"/>
    <col min="15108" max="15113" width="8.88671875" style="3"/>
    <col min="15114" max="15114" width="12" style="3" customWidth="1"/>
    <col min="15115" max="15359" width="8.88671875" style="3"/>
    <col min="15360" max="15360" width="23.6640625" style="3" customWidth="1"/>
    <col min="15361" max="15361" width="11.33203125" style="3" customWidth="1"/>
    <col min="15362" max="15362" width="40.88671875" style="3" customWidth="1"/>
    <col min="15363" max="15363" width="9.6640625" style="3" customWidth="1"/>
    <col min="15364" max="15369" width="8.88671875" style="3"/>
    <col min="15370" max="15370" width="12" style="3" customWidth="1"/>
    <col min="15371" max="15615" width="8.88671875" style="3"/>
    <col min="15616" max="15616" width="23.6640625" style="3" customWidth="1"/>
    <col min="15617" max="15617" width="11.33203125" style="3" customWidth="1"/>
    <col min="15618" max="15618" width="40.88671875" style="3" customWidth="1"/>
    <col min="15619" max="15619" width="9.6640625" style="3" customWidth="1"/>
    <col min="15620" max="15625" width="8.88671875" style="3"/>
    <col min="15626" max="15626" width="12" style="3" customWidth="1"/>
    <col min="15627" max="15871" width="8.88671875" style="3"/>
    <col min="15872" max="15872" width="23.6640625" style="3" customWidth="1"/>
    <col min="15873" max="15873" width="11.33203125" style="3" customWidth="1"/>
    <col min="15874" max="15874" width="40.88671875" style="3" customWidth="1"/>
    <col min="15875" max="15875" width="9.6640625" style="3" customWidth="1"/>
    <col min="15876" max="15881" width="8.88671875" style="3"/>
    <col min="15882" max="15882" width="12" style="3" customWidth="1"/>
    <col min="15883" max="16127" width="8.88671875" style="3"/>
    <col min="16128" max="16128" width="23.6640625" style="3" customWidth="1"/>
    <col min="16129" max="16129" width="11.33203125" style="3" customWidth="1"/>
    <col min="16130" max="16130" width="40.88671875" style="3" customWidth="1"/>
    <col min="16131" max="16131" width="9.6640625" style="3" customWidth="1"/>
    <col min="16132" max="16137" width="8.88671875" style="3"/>
    <col min="16138" max="16138" width="12" style="3" customWidth="1"/>
    <col min="16139" max="16384" width="8.88671875" style="3"/>
  </cols>
  <sheetData>
    <row r="1" spans="1:10" x14ac:dyDescent="0.25">
      <c r="I1" s="247"/>
      <c r="J1" s="247"/>
    </row>
    <row r="2" spans="1:10" ht="15.6" x14ac:dyDescent="0.3">
      <c r="A2" s="235" t="s">
        <v>47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15.6" x14ac:dyDescent="0.3">
      <c r="A3" s="235" t="s">
        <v>388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ht="15.6" x14ac:dyDescent="0.3">
      <c r="A4" s="236" t="s">
        <v>48</v>
      </c>
      <c r="B4" s="236"/>
      <c r="C4" s="236"/>
      <c r="D4" s="236"/>
      <c r="E4" s="236"/>
      <c r="F4" s="236"/>
      <c r="G4" s="236"/>
      <c r="H4" s="236"/>
      <c r="I4" s="236"/>
      <c r="J4" s="236"/>
    </row>
    <row r="5" spans="1:10" ht="15.6" x14ac:dyDescent="0.3">
      <c r="A5" s="235" t="s">
        <v>49</v>
      </c>
      <c r="B5" s="235"/>
      <c r="C5" s="235"/>
      <c r="D5" s="235"/>
      <c r="E5" s="235"/>
      <c r="F5" s="235"/>
      <c r="G5" s="235"/>
      <c r="H5" s="235"/>
      <c r="I5" s="235"/>
      <c r="J5" s="235"/>
    </row>
    <row r="6" spans="1:10" ht="15.6" x14ac:dyDescent="0.3">
      <c r="A6" s="236" t="s">
        <v>60</v>
      </c>
      <c r="B6" s="236"/>
      <c r="C6" s="236"/>
      <c r="D6" s="236"/>
      <c r="E6" s="236"/>
      <c r="F6" s="236"/>
      <c r="G6" s="236"/>
      <c r="H6" s="236"/>
      <c r="I6" s="236"/>
      <c r="J6" s="236"/>
    </row>
    <row r="7" spans="1:10" ht="15.6" x14ac:dyDescent="0.3">
      <c r="A7" s="237" t="s">
        <v>8</v>
      </c>
      <c r="B7" s="237"/>
      <c r="C7" s="237"/>
      <c r="D7" s="237"/>
      <c r="E7" s="237"/>
      <c r="F7" s="237"/>
      <c r="G7" s="237"/>
      <c r="H7" s="237"/>
      <c r="I7" s="237"/>
      <c r="J7" s="237"/>
    </row>
    <row r="8" spans="1:10" ht="14.4" thickBot="1" x14ac:dyDescent="0.3"/>
    <row r="9" spans="1:10" ht="21.6" customHeight="1" x14ac:dyDescent="0.25">
      <c r="A9" s="98" t="s">
        <v>0</v>
      </c>
      <c r="B9" s="99" t="s">
        <v>509</v>
      </c>
      <c r="C9" s="248" t="s">
        <v>21</v>
      </c>
      <c r="D9" s="248"/>
      <c r="E9" s="248"/>
      <c r="F9" s="248"/>
      <c r="G9" s="248"/>
      <c r="H9" s="248"/>
      <c r="I9" s="249"/>
      <c r="J9" s="100" t="s">
        <v>6</v>
      </c>
    </row>
    <row r="10" spans="1:10" ht="14.4" customHeight="1" x14ac:dyDescent="0.25">
      <c r="A10" s="101" t="s">
        <v>1</v>
      </c>
      <c r="B10" s="128" t="s">
        <v>2</v>
      </c>
      <c r="C10" s="250" t="s">
        <v>14</v>
      </c>
      <c r="D10" s="250" t="s">
        <v>15</v>
      </c>
      <c r="E10" s="250" t="s">
        <v>16</v>
      </c>
      <c r="F10" s="250" t="s">
        <v>17</v>
      </c>
      <c r="G10" s="250" t="s">
        <v>18</v>
      </c>
      <c r="H10" s="250" t="s">
        <v>19</v>
      </c>
      <c r="I10" s="250" t="s">
        <v>20</v>
      </c>
      <c r="J10" s="102" t="s">
        <v>7</v>
      </c>
    </row>
    <row r="11" spans="1:10" ht="16.95" customHeight="1" x14ac:dyDescent="0.25">
      <c r="A11" s="101"/>
      <c r="B11" s="128" t="s">
        <v>3</v>
      </c>
      <c r="C11" s="251"/>
      <c r="D11" s="251"/>
      <c r="E11" s="251"/>
      <c r="F11" s="251"/>
      <c r="G11" s="251"/>
      <c r="H11" s="251"/>
      <c r="I11" s="251"/>
      <c r="J11" s="102" t="s">
        <v>12</v>
      </c>
    </row>
    <row r="12" spans="1:10" x14ac:dyDescent="0.25">
      <c r="A12" s="101"/>
      <c r="B12" s="128" t="s">
        <v>4</v>
      </c>
      <c r="C12" s="251"/>
      <c r="D12" s="251"/>
      <c r="E12" s="251"/>
      <c r="F12" s="251"/>
      <c r="G12" s="251"/>
      <c r="H12" s="251"/>
      <c r="I12" s="251"/>
      <c r="J12" s="102" t="s">
        <v>13</v>
      </c>
    </row>
    <row r="13" spans="1:10" x14ac:dyDescent="0.25">
      <c r="A13" s="174"/>
      <c r="B13" s="129" t="s">
        <v>5</v>
      </c>
      <c r="C13" s="252"/>
      <c r="D13" s="252"/>
      <c r="E13" s="252"/>
      <c r="F13" s="252"/>
      <c r="G13" s="252"/>
      <c r="H13" s="252"/>
      <c r="I13" s="252"/>
      <c r="J13" s="163"/>
    </row>
    <row r="14" spans="1:10" ht="46.8" customHeight="1" x14ac:dyDescent="0.3">
      <c r="A14" s="103">
        <v>41647</v>
      </c>
      <c r="B14" s="89" t="s">
        <v>147</v>
      </c>
      <c r="C14" s="90">
        <v>5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104">
        <f>SUM(C14:I14)</f>
        <v>5</v>
      </c>
    </row>
    <row r="15" spans="1:10" s="7" customFormat="1" ht="20.399999999999999" customHeight="1" x14ac:dyDescent="0.3">
      <c r="A15" s="103">
        <v>37274</v>
      </c>
      <c r="B15" s="89" t="s">
        <v>124</v>
      </c>
      <c r="C15" s="90">
        <v>5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104">
        <f t="shared" ref="J15:J26" si="0">SUM(C15:I15)</f>
        <v>5</v>
      </c>
    </row>
    <row r="16" spans="1:10" s="7" customFormat="1" ht="31.8" customHeight="1" x14ac:dyDescent="0.3">
      <c r="A16" s="103">
        <v>39468</v>
      </c>
      <c r="B16" s="89" t="s">
        <v>184</v>
      </c>
      <c r="C16" s="90">
        <v>10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104">
        <f t="shared" si="0"/>
        <v>10</v>
      </c>
    </row>
    <row r="17" spans="1:10" s="7" customFormat="1" ht="28.8" customHeight="1" x14ac:dyDescent="0.3">
      <c r="A17" s="103">
        <v>40199</v>
      </c>
      <c r="B17" s="89" t="s">
        <v>492</v>
      </c>
      <c r="C17" s="90">
        <v>59</v>
      </c>
      <c r="D17" s="90">
        <v>8</v>
      </c>
      <c r="E17" s="90">
        <v>6</v>
      </c>
      <c r="F17" s="90">
        <v>5</v>
      </c>
      <c r="G17" s="90">
        <v>4</v>
      </c>
      <c r="H17" s="90">
        <v>3</v>
      </c>
      <c r="I17" s="90">
        <v>3</v>
      </c>
      <c r="J17" s="104">
        <f t="shared" si="0"/>
        <v>88</v>
      </c>
    </row>
    <row r="18" spans="1:10" s="7" customFormat="1" ht="31.8" customHeight="1" x14ac:dyDescent="0.3">
      <c r="A18" s="106">
        <v>40564</v>
      </c>
      <c r="B18" s="89" t="s">
        <v>58</v>
      </c>
      <c r="C18" s="91">
        <v>73</v>
      </c>
      <c r="D18" s="91">
        <v>53</v>
      </c>
      <c r="E18" s="91">
        <v>52</v>
      </c>
      <c r="F18" s="91">
        <v>51</v>
      </c>
      <c r="G18" s="91">
        <v>51</v>
      </c>
      <c r="H18" s="91">
        <v>51</v>
      </c>
      <c r="I18" s="91">
        <v>73</v>
      </c>
      <c r="J18" s="104">
        <f t="shared" si="0"/>
        <v>404</v>
      </c>
    </row>
    <row r="19" spans="1:10" s="7" customFormat="1" ht="23.4" customHeight="1" x14ac:dyDescent="0.3">
      <c r="A19" s="106">
        <v>40929</v>
      </c>
      <c r="B19" s="89" t="s">
        <v>53</v>
      </c>
      <c r="C19" s="91">
        <v>3</v>
      </c>
      <c r="D19" s="91">
        <v>3</v>
      </c>
      <c r="E19" s="91">
        <v>3</v>
      </c>
      <c r="F19" s="91">
        <v>3</v>
      </c>
      <c r="G19" s="91">
        <v>3</v>
      </c>
      <c r="H19" s="91">
        <v>3</v>
      </c>
      <c r="I19" s="91">
        <v>3</v>
      </c>
      <c r="J19" s="104">
        <f t="shared" si="0"/>
        <v>21</v>
      </c>
    </row>
    <row r="20" spans="1:10" s="7" customFormat="1" ht="23.4" customHeight="1" x14ac:dyDescent="0.3">
      <c r="A20" s="106">
        <v>41295</v>
      </c>
      <c r="B20" s="89" t="s">
        <v>52</v>
      </c>
      <c r="C20" s="91">
        <v>19</v>
      </c>
      <c r="D20" s="91">
        <v>17</v>
      </c>
      <c r="E20" s="91">
        <v>17</v>
      </c>
      <c r="F20" s="91">
        <v>17</v>
      </c>
      <c r="G20" s="91">
        <v>17</v>
      </c>
      <c r="H20" s="91">
        <v>17</v>
      </c>
      <c r="I20" s="91">
        <v>22</v>
      </c>
      <c r="J20" s="104">
        <f t="shared" si="0"/>
        <v>126</v>
      </c>
    </row>
    <row r="21" spans="1:10" s="7" customFormat="1" ht="22.2" customHeight="1" x14ac:dyDescent="0.3">
      <c r="A21" s="103">
        <v>41660</v>
      </c>
      <c r="B21" s="89" t="s">
        <v>54</v>
      </c>
      <c r="C21" s="90">
        <v>10</v>
      </c>
      <c r="D21" s="90">
        <v>2</v>
      </c>
      <c r="E21" s="90">
        <v>2</v>
      </c>
      <c r="F21" s="90">
        <v>1</v>
      </c>
      <c r="G21" s="90">
        <v>1</v>
      </c>
      <c r="H21" s="90">
        <v>1</v>
      </c>
      <c r="I21" s="90">
        <v>1</v>
      </c>
      <c r="J21" s="104">
        <f t="shared" si="0"/>
        <v>18</v>
      </c>
    </row>
    <row r="22" spans="1:10" s="7" customFormat="1" ht="22.8" customHeight="1" x14ac:dyDescent="0.3">
      <c r="A22" s="106">
        <v>42025</v>
      </c>
      <c r="B22" s="89" t="s">
        <v>51</v>
      </c>
      <c r="C22" s="91">
        <v>55</v>
      </c>
      <c r="D22" s="91">
        <v>36</v>
      </c>
      <c r="E22" s="91">
        <v>31</v>
      </c>
      <c r="F22" s="91">
        <v>31</v>
      </c>
      <c r="G22" s="91">
        <v>31</v>
      </c>
      <c r="H22" s="91">
        <v>31</v>
      </c>
      <c r="I22" s="91">
        <v>34</v>
      </c>
      <c r="J22" s="104">
        <f t="shared" si="0"/>
        <v>249</v>
      </c>
    </row>
    <row r="23" spans="1:10" s="7" customFormat="1" ht="23.4" customHeight="1" x14ac:dyDescent="0.3">
      <c r="A23" s="106">
        <v>42390</v>
      </c>
      <c r="B23" s="89" t="s">
        <v>382</v>
      </c>
      <c r="C23" s="91">
        <v>39</v>
      </c>
      <c r="D23" s="91">
        <v>9</v>
      </c>
      <c r="E23" s="91">
        <v>10</v>
      </c>
      <c r="F23" s="91">
        <v>8</v>
      </c>
      <c r="G23" s="91">
        <v>8</v>
      </c>
      <c r="H23" s="91">
        <v>9</v>
      </c>
      <c r="I23" s="91">
        <v>9</v>
      </c>
      <c r="J23" s="104">
        <f t="shared" si="0"/>
        <v>92</v>
      </c>
    </row>
    <row r="24" spans="1:10" s="7" customFormat="1" ht="21" customHeight="1" x14ac:dyDescent="0.3">
      <c r="A24" s="103">
        <v>37279</v>
      </c>
      <c r="B24" s="89" t="s">
        <v>56</v>
      </c>
      <c r="C24" s="90">
        <v>10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104">
        <f t="shared" si="0"/>
        <v>10</v>
      </c>
    </row>
    <row r="25" spans="1:10" s="7" customFormat="1" ht="18.600000000000001" customHeight="1" x14ac:dyDescent="0.3">
      <c r="A25" s="103">
        <v>37644</v>
      </c>
      <c r="B25" s="89" t="s">
        <v>44</v>
      </c>
      <c r="C25" s="90">
        <v>2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0</v>
      </c>
      <c r="J25" s="104">
        <f t="shared" si="0"/>
        <v>2</v>
      </c>
    </row>
    <row r="26" spans="1:10" s="7" customFormat="1" ht="20.399999999999999" customHeight="1" x14ac:dyDescent="0.3">
      <c r="A26" s="103" t="s">
        <v>55</v>
      </c>
      <c r="B26" s="89" t="s">
        <v>57</v>
      </c>
      <c r="C26" s="90">
        <v>5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104">
        <f t="shared" si="0"/>
        <v>5</v>
      </c>
    </row>
    <row r="27" spans="1:10" s="8" customFormat="1" ht="23.4" customHeight="1" thickBot="1" x14ac:dyDescent="0.35">
      <c r="A27" s="175"/>
      <c r="B27" s="176" t="s">
        <v>194</v>
      </c>
      <c r="C27" s="120">
        <f t="shared" ref="C27:I27" si="1">SUM(C14:C26)</f>
        <v>295</v>
      </c>
      <c r="D27" s="120">
        <f t="shared" si="1"/>
        <v>128</v>
      </c>
      <c r="E27" s="120">
        <f t="shared" si="1"/>
        <v>121</v>
      </c>
      <c r="F27" s="120">
        <f t="shared" si="1"/>
        <v>116</v>
      </c>
      <c r="G27" s="120">
        <f t="shared" si="1"/>
        <v>115</v>
      </c>
      <c r="H27" s="120">
        <f t="shared" si="1"/>
        <v>115</v>
      </c>
      <c r="I27" s="120">
        <f t="shared" si="1"/>
        <v>145</v>
      </c>
      <c r="J27" s="116">
        <f t="shared" ref="J27" si="2">SUM(C27:I27)</f>
        <v>1035</v>
      </c>
    </row>
  </sheetData>
  <mergeCells count="15">
    <mergeCell ref="A7:J7"/>
    <mergeCell ref="C9:I9"/>
    <mergeCell ref="C10:C13"/>
    <mergeCell ref="D10:D13"/>
    <mergeCell ref="E10:E13"/>
    <mergeCell ref="F10:F13"/>
    <mergeCell ref="G10:G13"/>
    <mergeCell ref="H10:H13"/>
    <mergeCell ref="I10:I13"/>
    <mergeCell ref="A6:J6"/>
    <mergeCell ref="I1:J1"/>
    <mergeCell ref="A2:J2"/>
    <mergeCell ref="A3:J3"/>
    <mergeCell ref="A4:J4"/>
    <mergeCell ref="A5:J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topLeftCell="A13" workbookViewId="0">
      <selection activeCell="B9" sqref="B9"/>
    </sheetView>
  </sheetViews>
  <sheetFormatPr defaultRowHeight="13.8" x14ac:dyDescent="0.25"/>
  <cols>
    <col min="1" max="1" width="9.5546875" style="1" customWidth="1"/>
    <col min="2" max="2" width="43.21875" style="1" customWidth="1"/>
    <col min="3" max="3" width="8.6640625" style="1" customWidth="1"/>
    <col min="4" max="4" width="8.21875" style="1" customWidth="1"/>
    <col min="5" max="5" width="8.44140625" style="1" customWidth="1"/>
    <col min="6" max="7" width="8.5546875" style="1" customWidth="1"/>
    <col min="8" max="8" width="8.109375" style="1" customWidth="1"/>
    <col min="9" max="9" width="8" style="1" customWidth="1"/>
    <col min="10" max="10" width="12" style="1" customWidth="1"/>
    <col min="11" max="255" width="8.88671875" style="1"/>
    <col min="256" max="256" width="23.109375" style="1" customWidth="1"/>
    <col min="257" max="257" width="11.21875" style="1" customWidth="1"/>
    <col min="258" max="258" width="52.5546875" style="1" customWidth="1"/>
    <col min="259" max="259" width="9.77734375" style="1" customWidth="1"/>
    <col min="260" max="265" width="8.88671875" style="1"/>
    <col min="266" max="266" width="12" style="1" customWidth="1"/>
    <col min="267" max="511" width="8.88671875" style="1"/>
    <col min="512" max="512" width="23.109375" style="1" customWidth="1"/>
    <col min="513" max="513" width="11.21875" style="1" customWidth="1"/>
    <col min="514" max="514" width="52.5546875" style="1" customWidth="1"/>
    <col min="515" max="515" width="9.77734375" style="1" customWidth="1"/>
    <col min="516" max="521" width="8.88671875" style="1"/>
    <col min="522" max="522" width="12" style="1" customWidth="1"/>
    <col min="523" max="767" width="8.88671875" style="1"/>
    <col min="768" max="768" width="23.109375" style="1" customWidth="1"/>
    <col min="769" max="769" width="11.21875" style="1" customWidth="1"/>
    <col min="770" max="770" width="52.5546875" style="1" customWidth="1"/>
    <col min="771" max="771" width="9.77734375" style="1" customWidth="1"/>
    <col min="772" max="777" width="8.88671875" style="1"/>
    <col min="778" max="778" width="12" style="1" customWidth="1"/>
    <col min="779" max="1023" width="8.88671875" style="1"/>
    <col min="1024" max="1024" width="23.109375" style="1" customWidth="1"/>
    <col min="1025" max="1025" width="11.21875" style="1" customWidth="1"/>
    <col min="1026" max="1026" width="52.5546875" style="1" customWidth="1"/>
    <col min="1027" max="1027" width="9.77734375" style="1" customWidth="1"/>
    <col min="1028" max="1033" width="8.88671875" style="1"/>
    <col min="1034" max="1034" width="12" style="1" customWidth="1"/>
    <col min="1035" max="1279" width="8.88671875" style="1"/>
    <col min="1280" max="1280" width="23.109375" style="1" customWidth="1"/>
    <col min="1281" max="1281" width="11.21875" style="1" customWidth="1"/>
    <col min="1282" max="1282" width="52.5546875" style="1" customWidth="1"/>
    <col min="1283" max="1283" width="9.77734375" style="1" customWidth="1"/>
    <col min="1284" max="1289" width="8.88671875" style="1"/>
    <col min="1290" max="1290" width="12" style="1" customWidth="1"/>
    <col min="1291" max="1535" width="8.88671875" style="1"/>
    <col min="1536" max="1536" width="23.109375" style="1" customWidth="1"/>
    <col min="1537" max="1537" width="11.21875" style="1" customWidth="1"/>
    <col min="1538" max="1538" width="52.5546875" style="1" customWidth="1"/>
    <col min="1539" max="1539" width="9.77734375" style="1" customWidth="1"/>
    <col min="1540" max="1545" width="8.88671875" style="1"/>
    <col min="1546" max="1546" width="12" style="1" customWidth="1"/>
    <col min="1547" max="1791" width="8.88671875" style="1"/>
    <col min="1792" max="1792" width="23.109375" style="1" customWidth="1"/>
    <col min="1793" max="1793" width="11.21875" style="1" customWidth="1"/>
    <col min="1794" max="1794" width="52.5546875" style="1" customWidth="1"/>
    <col min="1795" max="1795" width="9.77734375" style="1" customWidth="1"/>
    <col min="1796" max="1801" width="8.88671875" style="1"/>
    <col min="1802" max="1802" width="12" style="1" customWidth="1"/>
    <col min="1803" max="2047" width="8.88671875" style="1"/>
    <col min="2048" max="2048" width="23.109375" style="1" customWidth="1"/>
    <col min="2049" max="2049" width="11.21875" style="1" customWidth="1"/>
    <col min="2050" max="2050" width="52.5546875" style="1" customWidth="1"/>
    <col min="2051" max="2051" width="9.77734375" style="1" customWidth="1"/>
    <col min="2052" max="2057" width="8.88671875" style="1"/>
    <col min="2058" max="2058" width="12" style="1" customWidth="1"/>
    <col min="2059" max="2303" width="8.88671875" style="1"/>
    <col min="2304" max="2304" width="23.109375" style="1" customWidth="1"/>
    <col min="2305" max="2305" width="11.21875" style="1" customWidth="1"/>
    <col min="2306" max="2306" width="52.5546875" style="1" customWidth="1"/>
    <col min="2307" max="2307" width="9.77734375" style="1" customWidth="1"/>
    <col min="2308" max="2313" width="8.88671875" style="1"/>
    <col min="2314" max="2314" width="12" style="1" customWidth="1"/>
    <col min="2315" max="2559" width="8.88671875" style="1"/>
    <col min="2560" max="2560" width="23.109375" style="1" customWidth="1"/>
    <col min="2561" max="2561" width="11.21875" style="1" customWidth="1"/>
    <col min="2562" max="2562" width="52.5546875" style="1" customWidth="1"/>
    <col min="2563" max="2563" width="9.77734375" style="1" customWidth="1"/>
    <col min="2564" max="2569" width="8.88671875" style="1"/>
    <col min="2570" max="2570" width="12" style="1" customWidth="1"/>
    <col min="2571" max="2815" width="8.88671875" style="1"/>
    <col min="2816" max="2816" width="23.109375" style="1" customWidth="1"/>
    <col min="2817" max="2817" width="11.21875" style="1" customWidth="1"/>
    <col min="2818" max="2818" width="52.5546875" style="1" customWidth="1"/>
    <col min="2819" max="2819" width="9.77734375" style="1" customWidth="1"/>
    <col min="2820" max="2825" width="8.88671875" style="1"/>
    <col min="2826" max="2826" width="12" style="1" customWidth="1"/>
    <col min="2827" max="3071" width="8.88671875" style="1"/>
    <col min="3072" max="3072" width="23.109375" style="1" customWidth="1"/>
    <col min="3073" max="3073" width="11.21875" style="1" customWidth="1"/>
    <col min="3074" max="3074" width="52.5546875" style="1" customWidth="1"/>
    <col min="3075" max="3075" width="9.77734375" style="1" customWidth="1"/>
    <col min="3076" max="3081" width="8.88671875" style="1"/>
    <col min="3082" max="3082" width="12" style="1" customWidth="1"/>
    <col min="3083" max="3327" width="8.88671875" style="1"/>
    <col min="3328" max="3328" width="23.109375" style="1" customWidth="1"/>
    <col min="3329" max="3329" width="11.21875" style="1" customWidth="1"/>
    <col min="3330" max="3330" width="52.5546875" style="1" customWidth="1"/>
    <col min="3331" max="3331" width="9.77734375" style="1" customWidth="1"/>
    <col min="3332" max="3337" width="8.88671875" style="1"/>
    <col min="3338" max="3338" width="12" style="1" customWidth="1"/>
    <col min="3339" max="3583" width="8.88671875" style="1"/>
    <col min="3584" max="3584" width="23.109375" style="1" customWidth="1"/>
    <col min="3585" max="3585" width="11.21875" style="1" customWidth="1"/>
    <col min="3586" max="3586" width="52.5546875" style="1" customWidth="1"/>
    <col min="3587" max="3587" width="9.77734375" style="1" customWidth="1"/>
    <col min="3588" max="3593" width="8.88671875" style="1"/>
    <col min="3594" max="3594" width="12" style="1" customWidth="1"/>
    <col min="3595" max="3839" width="8.88671875" style="1"/>
    <col min="3840" max="3840" width="23.109375" style="1" customWidth="1"/>
    <col min="3841" max="3841" width="11.21875" style="1" customWidth="1"/>
    <col min="3842" max="3842" width="52.5546875" style="1" customWidth="1"/>
    <col min="3843" max="3843" width="9.77734375" style="1" customWidth="1"/>
    <col min="3844" max="3849" width="8.88671875" style="1"/>
    <col min="3850" max="3850" width="12" style="1" customWidth="1"/>
    <col min="3851" max="4095" width="8.88671875" style="1"/>
    <col min="4096" max="4096" width="23.109375" style="1" customWidth="1"/>
    <col min="4097" max="4097" width="11.21875" style="1" customWidth="1"/>
    <col min="4098" max="4098" width="52.5546875" style="1" customWidth="1"/>
    <col min="4099" max="4099" width="9.77734375" style="1" customWidth="1"/>
    <col min="4100" max="4105" width="8.88671875" style="1"/>
    <col min="4106" max="4106" width="12" style="1" customWidth="1"/>
    <col min="4107" max="4351" width="8.88671875" style="1"/>
    <col min="4352" max="4352" width="23.109375" style="1" customWidth="1"/>
    <col min="4353" max="4353" width="11.21875" style="1" customWidth="1"/>
    <col min="4354" max="4354" width="52.5546875" style="1" customWidth="1"/>
    <col min="4355" max="4355" width="9.77734375" style="1" customWidth="1"/>
    <col min="4356" max="4361" width="8.88671875" style="1"/>
    <col min="4362" max="4362" width="12" style="1" customWidth="1"/>
    <col min="4363" max="4607" width="8.88671875" style="1"/>
    <col min="4608" max="4608" width="23.109375" style="1" customWidth="1"/>
    <col min="4609" max="4609" width="11.21875" style="1" customWidth="1"/>
    <col min="4610" max="4610" width="52.5546875" style="1" customWidth="1"/>
    <col min="4611" max="4611" width="9.77734375" style="1" customWidth="1"/>
    <col min="4612" max="4617" width="8.88671875" style="1"/>
    <col min="4618" max="4618" width="12" style="1" customWidth="1"/>
    <col min="4619" max="4863" width="8.88671875" style="1"/>
    <col min="4864" max="4864" width="23.109375" style="1" customWidth="1"/>
    <col min="4865" max="4865" width="11.21875" style="1" customWidth="1"/>
    <col min="4866" max="4866" width="52.5546875" style="1" customWidth="1"/>
    <col min="4867" max="4867" width="9.77734375" style="1" customWidth="1"/>
    <col min="4868" max="4873" width="8.88671875" style="1"/>
    <col min="4874" max="4874" width="12" style="1" customWidth="1"/>
    <col min="4875" max="5119" width="8.88671875" style="1"/>
    <col min="5120" max="5120" width="23.109375" style="1" customWidth="1"/>
    <col min="5121" max="5121" width="11.21875" style="1" customWidth="1"/>
    <col min="5122" max="5122" width="52.5546875" style="1" customWidth="1"/>
    <col min="5123" max="5123" width="9.77734375" style="1" customWidth="1"/>
    <col min="5124" max="5129" width="8.88671875" style="1"/>
    <col min="5130" max="5130" width="12" style="1" customWidth="1"/>
    <col min="5131" max="5375" width="8.88671875" style="1"/>
    <col min="5376" max="5376" width="23.109375" style="1" customWidth="1"/>
    <col min="5377" max="5377" width="11.21875" style="1" customWidth="1"/>
    <col min="5378" max="5378" width="52.5546875" style="1" customWidth="1"/>
    <col min="5379" max="5379" width="9.77734375" style="1" customWidth="1"/>
    <col min="5380" max="5385" width="8.88671875" style="1"/>
    <col min="5386" max="5386" width="12" style="1" customWidth="1"/>
    <col min="5387" max="5631" width="8.88671875" style="1"/>
    <col min="5632" max="5632" width="23.109375" style="1" customWidth="1"/>
    <col min="5633" max="5633" width="11.21875" style="1" customWidth="1"/>
    <col min="5634" max="5634" width="52.5546875" style="1" customWidth="1"/>
    <col min="5635" max="5635" width="9.77734375" style="1" customWidth="1"/>
    <col min="5636" max="5641" width="8.88671875" style="1"/>
    <col min="5642" max="5642" width="12" style="1" customWidth="1"/>
    <col min="5643" max="5887" width="8.88671875" style="1"/>
    <col min="5888" max="5888" width="23.109375" style="1" customWidth="1"/>
    <col min="5889" max="5889" width="11.21875" style="1" customWidth="1"/>
    <col min="5890" max="5890" width="52.5546875" style="1" customWidth="1"/>
    <col min="5891" max="5891" width="9.77734375" style="1" customWidth="1"/>
    <col min="5892" max="5897" width="8.88671875" style="1"/>
    <col min="5898" max="5898" width="12" style="1" customWidth="1"/>
    <col min="5899" max="6143" width="8.88671875" style="1"/>
    <col min="6144" max="6144" width="23.109375" style="1" customWidth="1"/>
    <col min="6145" max="6145" width="11.21875" style="1" customWidth="1"/>
    <col min="6146" max="6146" width="52.5546875" style="1" customWidth="1"/>
    <col min="6147" max="6147" width="9.77734375" style="1" customWidth="1"/>
    <col min="6148" max="6153" width="8.88671875" style="1"/>
    <col min="6154" max="6154" width="12" style="1" customWidth="1"/>
    <col min="6155" max="6399" width="8.88671875" style="1"/>
    <col min="6400" max="6400" width="23.109375" style="1" customWidth="1"/>
    <col min="6401" max="6401" width="11.21875" style="1" customWidth="1"/>
    <col min="6402" max="6402" width="52.5546875" style="1" customWidth="1"/>
    <col min="6403" max="6403" width="9.77734375" style="1" customWidth="1"/>
    <col min="6404" max="6409" width="8.88671875" style="1"/>
    <col min="6410" max="6410" width="12" style="1" customWidth="1"/>
    <col min="6411" max="6655" width="8.88671875" style="1"/>
    <col min="6656" max="6656" width="23.109375" style="1" customWidth="1"/>
    <col min="6657" max="6657" width="11.21875" style="1" customWidth="1"/>
    <col min="6658" max="6658" width="52.5546875" style="1" customWidth="1"/>
    <col min="6659" max="6659" width="9.77734375" style="1" customWidth="1"/>
    <col min="6660" max="6665" width="8.88671875" style="1"/>
    <col min="6666" max="6666" width="12" style="1" customWidth="1"/>
    <col min="6667" max="6911" width="8.88671875" style="1"/>
    <col min="6912" max="6912" width="23.109375" style="1" customWidth="1"/>
    <col min="6913" max="6913" width="11.21875" style="1" customWidth="1"/>
    <col min="6914" max="6914" width="52.5546875" style="1" customWidth="1"/>
    <col min="6915" max="6915" width="9.77734375" style="1" customWidth="1"/>
    <col min="6916" max="6921" width="8.88671875" style="1"/>
    <col min="6922" max="6922" width="12" style="1" customWidth="1"/>
    <col min="6923" max="7167" width="8.88671875" style="1"/>
    <col min="7168" max="7168" width="23.109375" style="1" customWidth="1"/>
    <col min="7169" max="7169" width="11.21875" style="1" customWidth="1"/>
    <col min="7170" max="7170" width="52.5546875" style="1" customWidth="1"/>
    <col min="7171" max="7171" width="9.77734375" style="1" customWidth="1"/>
    <col min="7172" max="7177" width="8.88671875" style="1"/>
    <col min="7178" max="7178" width="12" style="1" customWidth="1"/>
    <col min="7179" max="7423" width="8.88671875" style="1"/>
    <col min="7424" max="7424" width="23.109375" style="1" customWidth="1"/>
    <col min="7425" max="7425" width="11.21875" style="1" customWidth="1"/>
    <col min="7426" max="7426" width="52.5546875" style="1" customWidth="1"/>
    <col min="7427" max="7427" width="9.77734375" style="1" customWidth="1"/>
    <col min="7428" max="7433" width="8.88671875" style="1"/>
    <col min="7434" max="7434" width="12" style="1" customWidth="1"/>
    <col min="7435" max="7679" width="8.88671875" style="1"/>
    <col min="7680" max="7680" width="23.109375" style="1" customWidth="1"/>
    <col min="7681" max="7681" width="11.21875" style="1" customWidth="1"/>
    <col min="7682" max="7682" width="52.5546875" style="1" customWidth="1"/>
    <col min="7683" max="7683" width="9.77734375" style="1" customWidth="1"/>
    <col min="7684" max="7689" width="8.88671875" style="1"/>
    <col min="7690" max="7690" width="12" style="1" customWidth="1"/>
    <col min="7691" max="7935" width="8.88671875" style="1"/>
    <col min="7936" max="7936" width="23.109375" style="1" customWidth="1"/>
    <col min="7937" max="7937" width="11.21875" style="1" customWidth="1"/>
    <col min="7938" max="7938" width="52.5546875" style="1" customWidth="1"/>
    <col min="7939" max="7939" width="9.77734375" style="1" customWidth="1"/>
    <col min="7940" max="7945" width="8.88671875" style="1"/>
    <col min="7946" max="7946" width="12" style="1" customWidth="1"/>
    <col min="7947" max="8191" width="8.88671875" style="1"/>
    <col min="8192" max="8192" width="23.109375" style="1" customWidth="1"/>
    <col min="8193" max="8193" width="11.21875" style="1" customWidth="1"/>
    <col min="8194" max="8194" width="52.5546875" style="1" customWidth="1"/>
    <col min="8195" max="8195" width="9.77734375" style="1" customWidth="1"/>
    <col min="8196" max="8201" width="8.88671875" style="1"/>
    <col min="8202" max="8202" width="12" style="1" customWidth="1"/>
    <col min="8203" max="8447" width="8.88671875" style="1"/>
    <col min="8448" max="8448" width="23.109375" style="1" customWidth="1"/>
    <col min="8449" max="8449" width="11.21875" style="1" customWidth="1"/>
    <col min="8450" max="8450" width="52.5546875" style="1" customWidth="1"/>
    <col min="8451" max="8451" width="9.77734375" style="1" customWidth="1"/>
    <col min="8452" max="8457" width="8.88671875" style="1"/>
    <col min="8458" max="8458" width="12" style="1" customWidth="1"/>
    <col min="8459" max="8703" width="8.88671875" style="1"/>
    <col min="8704" max="8704" width="23.109375" style="1" customWidth="1"/>
    <col min="8705" max="8705" width="11.21875" style="1" customWidth="1"/>
    <col min="8706" max="8706" width="52.5546875" style="1" customWidth="1"/>
    <col min="8707" max="8707" width="9.77734375" style="1" customWidth="1"/>
    <col min="8708" max="8713" width="8.88671875" style="1"/>
    <col min="8714" max="8714" width="12" style="1" customWidth="1"/>
    <col min="8715" max="8959" width="8.88671875" style="1"/>
    <col min="8960" max="8960" width="23.109375" style="1" customWidth="1"/>
    <col min="8961" max="8961" width="11.21875" style="1" customWidth="1"/>
    <col min="8962" max="8962" width="52.5546875" style="1" customWidth="1"/>
    <col min="8963" max="8963" width="9.77734375" style="1" customWidth="1"/>
    <col min="8964" max="8969" width="8.88671875" style="1"/>
    <col min="8970" max="8970" width="12" style="1" customWidth="1"/>
    <col min="8971" max="9215" width="8.88671875" style="1"/>
    <col min="9216" max="9216" width="23.109375" style="1" customWidth="1"/>
    <col min="9217" max="9217" width="11.21875" style="1" customWidth="1"/>
    <col min="9218" max="9218" width="52.5546875" style="1" customWidth="1"/>
    <col min="9219" max="9219" width="9.77734375" style="1" customWidth="1"/>
    <col min="9220" max="9225" width="8.88671875" style="1"/>
    <col min="9226" max="9226" width="12" style="1" customWidth="1"/>
    <col min="9227" max="9471" width="8.88671875" style="1"/>
    <col min="9472" max="9472" width="23.109375" style="1" customWidth="1"/>
    <col min="9473" max="9473" width="11.21875" style="1" customWidth="1"/>
    <col min="9474" max="9474" width="52.5546875" style="1" customWidth="1"/>
    <col min="9475" max="9475" width="9.77734375" style="1" customWidth="1"/>
    <col min="9476" max="9481" width="8.88671875" style="1"/>
    <col min="9482" max="9482" width="12" style="1" customWidth="1"/>
    <col min="9483" max="9727" width="8.88671875" style="1"/>
    <col min="9728" max="9728" width="23.109375" style="1" customWidth="1"/>
    <col min="9729" max="9729" width="11.21875" style="1" customWidth="1"/>
    <col min="9730" max="9730" width="52.5546875" style="1" customWidth="1"/>
    <col min="9731" max="9731" width="9.77734375" style="1" customWidth="1"/>
    <col min="9732" max="9737" width="8.88671875" style="1"/>
    <col min="9738" max="9738" width="12" style="1" customWidth="1"/>
    <col min="9739" max="9983" width="8.88671875" style="1"/>
    <col min="9984" max="9984" width="23.109375" style="1" customWidth="1"/>
    <col min="9985" max="9985" width="11.21875" style="1" customWidth="1"/>
    <col min="9986" max="9986" width="52.5546875" style="1" customWidth="1"/>
    <col min="9987" max="9987" width="9.77734375" style="1" customWidth="1"/>
    <col min="9988" max="9993" width="8.88671875" style="1"/>
    <col min="9994" max="9994" width="12" style="1" customWidth="1"/>
    <col min="9995" max="10239" width="8.88671875" style="1"/>
    <col min="10240" max="10240" width="23.109375" style="1" customWidth="1"/>
    <col min="10241" max="10241" width="11.21875" style="1" customWidth="1"/>
    <col min="10242" max="10242" width="52.5546875" style="1" customWidth="1"/>
    <col min="10243" max="10243" width="9.77734375" style="1" customWidth="1"/>
    <col min="10244" max="10249" width="8.88671875" style="1"/>
    <col min="10250" max="10250" width="12" style="1" customWidth="1"/>
    <col min="10251" max="10495" width="8.88671875" style="1"/>
    <col min="10496" max="10496" width="23.109375" style="1" customWidth="1"/>
    <col min="10497" max="10497" width="11.21875" style="1" customWidth="1"/>
    <col min="10498" max="10498" width="52.5546875" style="1" customWidth="1"/>
    <col min="10499" max="10499" width="9.77734375" style="1" customWidth="1"/>
    <col min="10500" max="10505" width="8.88671875" style="1"/>
    <col min="10506" max="10506" width="12" style="1" customWidth="1"/>
    <col min="10507" max="10751" width="8.88671875" style="1"/>
    <col min="10752" max="10752" width="23.109375" style="1" customWidth="1"/>
    <col min="10753" max="10753" width="11.21875" style="1" customWidth="1"/>
    <col min="10754" max="10754" width="52.5546875" style="1" customWidth="1"/>
    <col min="10755" max="10755" width="9.77734375" style="1" customWidth="1"/>
    <col min="10756" max="10761" width="8.88671875" style="1"/>
    <col min="10762" max="10762" width="12" style="1" customWidth="1"/>
    <col min="10763" max="11007" width="8.88671875" style="1"/>
    <col min="11008" max="11008" width="23.109375" style="1" customWidth="1"/>
    <col min="11009" max="11009" width="11.21875" style="1" customWidth="1"/>
    <col min="11010" max="11010" width="52.5546875" style="1" customWidth="1"/>
    <col min="11011" max="11011" width="9.77734375" style="1" customWidth="1"/>
    <col min="11012" max="11017" width="8.88671875" style="1"/>
    <col min="11018" max="11018" width="12" style="1" customWidth="1"/>
    <col min="11019" max="11263" width="8.88671875" style="1"/>
    <col min="11264" max="11264" width="23.109375" style="1" customWidth="1"/>
    <col min="11265" max="11265" width="11.21875" style="1" customWidth="1"/>
    <col min="11266" max="11266" width="52.5546875" style="1" customWidth="1"/>
    <col min="11267" max="11267" width="9.77734375" style="1" customWidth="1"/>
    <col min="11268" max="11273" width="8.88671875" style="1"/>
    <col min="11274" max="11274" width="12" style="1" customWidth="1"/>
    <col min="11275" max="11519" width="8.88671875" style="1"/>
    <col min="11520" max="11520" width="23.109375" style="1" customWidth="1"/>
    <col min="11521" max="11521" width="11.21875" style="1" customWidth="1"/>
    <col min="11522" max="11522" width="52.5546875" style="1" customWidth="1"/>
    <col min="11523" max="11523" width="9.77734375" style="1" customWidth="1"/>
    <col min="11524" max="11529" width="8.88671875" style="1"/>
    <col min="11530" max="11530" width="12" style="1" customWidth="1"/>
    <col min="11531" max="11775" width="8.88671875" style="1"/>
    <col min="11776" max="11776" width="23.109375" style="1" customWidth="1"/>
    <col min="11777" max="11777" width="11.21875" style="1" customWidth="1"/>
    <col min="11778" max="11778" width="52.5546875" style="1" customWidth="1"/>
    <col min="11779" max="11779" width="9.77734375" style="1" customWidth="1"/>
    <col min="11780" max="11785" width="8.88671875" style="1"/>
    <col min="11786" max="11786" width="12" style="1" customWidth="1"/>
    <col min="11787" max="12031" width="8.88671875" style="1"/>
    <col min="12032" max="12032" width="23.109375" style="1" customWidth="1"/>
    <col min="12033" max="12033" width="11.21875" style="1" customWidth="1"/>
    <col min="12034" max="12034" width="52.5546875" style="1" customWidth="1"/>
    <col min="12035" max="12035" width="9.77734375" style="1" customWidth="1"/>
    <col min="12036" max="12041" width="8.88671875" style="1"/>
    <col min="12042" max="12042" width="12" style="1" customWidth="1"/>
    <col min="12043" max="12287" width="8.88671875" style="1"/>
    <col min="12288" max="12288" width="23.109375" style="1" customWidth="1"/>
    <col min="12289" max="12289" width="11.21875" style="1" customWidth="1"/>
    <col min="12290" max="12290" width="52.5546875" style="1" customWidth="1"/>
    <col min="12291" max="12291" width="9.77734375" style="1" customWidth="1"/>
    <col min="12292" max="12297" width="8.88671875" style="1"/>
    <col min="12298" max="12298" width="12" style="1" customWidth="1"/>
    <col min="12299" max="12543" width="8.88671875" style="1"/>
    <col min="12544" max="12544" width="23.109375" style="1" customWidth="1"/>
    <col min="12545" max="12545" width="11.21875" style="1" customWidth="1"/>
    <col min="12546" max="12546" width="52.5546875" style="1" customWidth="1"/>
    <col min="12547" max="12547" width="9.77734375" style="1" customWidth="1"/>
    <col min="12548" max="12553" width="8.88671875" style="1"/>
    <col min="12554" max="12554" width="12" style="1" customWidth="1"/>
    <col min="12555" max="12799" width="8.88671875" style="1"/>
    <col min="12800" max="12800" width="23.109375" style="1" customWidth="1"/>
    <col min="12801" max="12801" width="11.21875" style="1" customWidth="1"/>
    <col min="12802" max="12802" width="52.5546875" style="1" customWidth="1"/>
    <col min="12803" max="12803" width="9.77734375" style="1" customWidth="1"/>
    <col min="12804" max="12809" width="8.88671875" style="1"/>
    <col min="12810" max="12810" width="12" style="1" customWidth="1"/>
    <col min="12811" max="13055" width="8.88671875" style="1"/>
    <col min="13056" max="13056" width="23.109375" style="1" customWidth="1"/>
    <col min="13057" max="13057" width="11.21875" style="1" customWidth="1"/>
    <col min="13058" max="13058" width="52.5546875" style="1" customWidth="1"/>
    <col min="13059" max="13059" width="9.77734375" style="1" customWidth="1"/>
    <col min="13060" max="13065" width="8.88671875" style="1"/>
    <col min="13066" max="13066" width="12" style="1" customWidth="1"/>
    <col min="13067" max="13311" width="8.88671875" style="1"/>
    <col min="13312" max="13312" width="23.109375" style="1" customWidth="1"/>
    <col min="13313" max="13313" width="11.21875" style="1" customWidth="1"/>
    <col min="13314" max="13314" width="52.5546875" style="1" customWidth="1"/>
    <col min="13315" max="13315" width="9.77734375" style="1" customWidth="1"/>
    <col min="13316" max="13321" width="8.88671875" style="1"/>
    <col min="13322" max="13322" width="12" style="1" customWidth="1"/>
    <col min="13323" max="13567" width="8.88671875" style="1"/>
    <col min="13568" max="13568" width="23.109375" style="1" customWidth="1"/>
    <col min="13569" max="13569" width="11.21875" style="1" customWidth="1"/>
    <col min="13570" max="13570" width="52.5546875" style="1" customWidth="1"/>
    <col min="13571" max="13571" width="9.77734375" style="1" customWidth="1"/>
    <col min="13572" max="13577" width="8.88671875" style="1"/>
    <col min="13578" max="13578" width="12" style="1" customWidth="1"/>
    <col min="13579" max="13823" width="8.88671875" style="1"/>
    <col min="13824" max="13824" width="23.109375" style="1" customWidth="1"/>
    <col min="13825" max="13825" width="11.21875" style="1" customWidth="1"/>
    <col min="13826" max="13826" width="52.5546875" style="1" customWidth="1"/>
    <col min="13827" max="13827" width="9.77734375" style="1" customWidth="1"/>
    <col min="13828" max="13833" width="8.88671875" style="1"/>
    <col min="13834" max="13834" width="12" style="1" customWidth="1"/>
    <col min="13835" max="14079" width="8.88671875" style="1"/>
    <col min="14080" max="14080" width="23.109375" style="1" customWidth="1"/>
    <col min="14081" max="14081" width="11.21875" style="1" customWidth="1"/>
    <col min="14082" max="14082" width="52.5546875" style="1" customWidth="1"/>
    <col min="14083" max="14083" width="9.77734375" style="1" customWidth="1"/>
    <col min="14084" max="14089" width="8.88671875" style="1"/>
    <col min="14090" max="14090" width="12" style="1" customWidth="1"/>
    <col min="14091" max="14335" width="8.88671875" style="1"/>
    <col min="14336" max="14336" width="23.109375" style="1" customWidth="1"/>
    <col min="14337" max="14337" width="11.21875" style="1" customWidth="1"/>
    <col min="14338" max="14338" width="52.5546875" style="1" customWidth="1"/>
    <col min="14339" max="14339" width="9.77734375" style="1" customWidth="1"/>
    <col min="14340" max="14345" width="8.88671875" style="1"/>
    <col min="14346" max="14346" width="12" style="1" customWidth="1"/>
    <col min="14347" max="14591" width="8.88671875" style="1"/>
    <col min="14592" max="14592" width="23.109375" style="1" customWidth="1"/>
    <col min="14593" max="14593" width="11.21875" style="1" customWidth="1"/>
    <col min="14594" max="14594" width="52.5546875" style="1" customWidth="1"/>
    <col min="14595" max="14595" width="9.77734375" style="1" customWidth="1"/>
    <col min="14596" max="14601" width="8.88671875" style="1"/>
    <col min="14602" max="14602" width="12" style="1" customWidth="1"/>
    <col min="14603" max="14847" width="8.88671875" style="1"/>
    <col min="14848" max="14848" width="23.109375" style="1" customWidth="1"/>
    <col min="14849" max="14849" width="11.21875" style="1" customWidth="1"/>
    <col min="14850" max="14850" width="52.5546875" style="1" customWidth="1"/>
    <col min="14851" max="14851" width="9.77734375" style="1" customWidth="1"/>
    <col min="14852" max="14857" width="8.88671875" style="1"/>
    <col min="14858" max="14858" width="12" style="1" customWidth="1"/>
    <col min="14859" max="15103" width="8.88671875" style="1"/>
    <col min="15104" max="15104" width="23.109375" style="1" customWidth="1"/>
    <col min="15105" max="15105" width="11.21875" style="1" customWidth="1"/>
    <col min="15106" max="15106" width="52.5546875" style="1" customWidth="1"/>
    <col min="15107" max="15107" width="9.77734375" style="1" customWidth="1"/>
    <col min="15108" max="15113" width="8.88671875" style="1"/>
    <col min="15114" max="15114" width="12" style="1" customWidth="1"/>
    <col min="15115" max="15359" width="8.88671875" style="1"/>
    <col min="15360" max="15360" width="23.109375" style="1" customWidth="1"/>
    <col min="15361" max="15361" width="11.21875" style="1" customWidth="1"/>
    <col min="15362" max="15362" width="52.5546875" style="1" customWidth="1"/>
    <col min="15363" max="15363" width="9.77734375" style="1" customWidth="1"/>
    <col min="15364" max="15369" width="8.88671875" style="1"/>
    <col min="15370" max="15370" width="12" style="1" customWidth="1"/>
    <col min="15371" max="15615" width="8.88671875" style="1"/>
    <col min="15616" max="15616" width="23.109375" style="1" customWidth="1"/>
    <col min="15617" max="15617" width="11.21875" style="1" customWidth="1"/>
    <col min="15618" max="15618" width="52.5546875" style="1" customWidth="1"/>
    <col min="15619" max="15619" width="9.77734375" style="1" customWidth="1"/>
    <col min="15620" max="15625" width="8.88671875" style="1"/>
    <col min="15626" max="15626" width="12" style="1" customWidth="1"/>
    <col min="15627" max="15871" width="8.88671875" style="1"/>
    <col min="15872" max="15872" width="23.109375" style="1" customWidth="1"/>
    <col min="15873" max="15873" width="11.21875" style="1" customWidth="1"/>
    <col min="15874" max="15874" width="52.5546875" style="1" customWidth="1"/>
    <col min="15875" max="15875" width="9.77734375" style="1" customWidth="1"/>
    <col min="15876" max="15881" width="8.88671875" style="1"/>
    <col min="15882" max="15882" width="12" style="1" customWidth="1"/>
    <col min="15883" max="16127" width="8.88671875" style="1"/>
    <col min="16128" max="16128" width="23.109375" style="1" customWidth="1"/>
    <col min="16129" max="16129" width="11.21875" style="1" customWidth="1"/>
    <col min="16130" max="16130" width="52.5546875" style="1" customWidth="1"/>
    <col min="16131" max="16131" width="9.77734375" style="1" customWidth="1"/>
    <col min="16132" max="16137" width="8.88671875" style="1"/>
    <col min="16138" max="16138" width="12" style="1" customWidth="1"/>
    <col min="16139" max="16384" width="8.88671875" style="1"/>
  </cols>
  <sheetData>
    <row r="1" spans="1:11" ht="15.6" x14ac:dyDescent="0.3">
      <c r="A1" s="235" t="s">
        <v>47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1" ht="15.6" x14ac:dyDescent="0.3">
      <c r="A2" s="235" t="s">
        <v>388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1" ht="15.6" x14ac:dyDescent="0.3">
      <c r="A3" s="236" t="s">
        <v>48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1" ht="15.6" x14ac:dyDescent="0.3">
      <c r="A4" s="235" t="s">
        <v>49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1" ht="15.6" x14ac:dyDescent="0.3">
      <c r="A5" s="236" t="s">
        <v>196</v>
      </c>
      <c r="B5" s="236"/>
      <c r="C5" s="236"/>
      <c r="D5" s="236"/>
      <c r="E5" s="236"/>
      <c r="F5" s="236"/>
      <c r="G5" s="236"/>
      <c r="H5" s="236"/>
      <c r="I5" s="236"/>
      <c r="J5" s="236"/>
    </row>
    <row r="6" spans="1:11" ht="15.6" x14ac:dyDescent="0.3">
      <c r="A6" s="237" t="s">
        <v>8</v>
      </c>
      <c r="B6" s="237"/>
      <c r="C6" s="237"/>
      <c r="D6" s="237"/>
      <c r="E6" s="237"/>
      <c r="F6" s="237"/>
      <c r="G6" s="237"/>
      <c r="H6" s="237"/>
      <c r="I6" s="237"/>
      <c r="J6" s="237"/>
    </row>
    <row r="7" spans="1:11" ht="16.2" thickBot="1" x14ac:dyDescent="0.35">
      <c r="A7" s="261"/>
      <c r="B7" s="261"/>
      <c r="C7" s="261"/>
      <c r="D7" s="261"/>
      <c r="E7" s="261"/>
      <c r="F7" s="261"/>
      <c r="G7" s="261"/>
      <c r="H7" s="261"/>
      <c r="I7" s="261"/>
      <c r="J7" s="261"/>
    </row>
    <row r="8" spans="1:11" ht="21.6" customHeight="1" x14ac:dyDescent="0.25">
      <c r="A8" s="133" t="s">
        <v>0</v>
      </c>
      <c r="B8" s="134" t="s">
        <v>510</v>
      </c>
      <c r="C8" s="262" t="s">
        <v>21</v>
      </c>
      <c r="D8" s="262"/>
      <c r="E8" s="262"/>
      <c r="F8" s="262"/>
      <c r="G8" s="262"/>
      <c r="H8" s="262"/>
      <c r="I8" s="263"/>
      <c r="J8" s="135" t="s">
        <v>6</v>
      </c>
    </row>
    <row r="9" spans="1:11" ht="14.4" customHeight="1" x14ac:dyDescent="0.25">
      <c r="A9" s="136" t="s">
        <v>1</v>
      </c>
      <c r="B9" s="2" t="s">
        <v>2</v>
      </c>
      <c r="C9" s="264" t="s">
        <v>14</v>
      </c>
      <c r="D9" s="264" t="s">
        <v>15</v>
      </c>
      <c r="E9" s="264" t="s">
        <v>16</v>
      </c>
      <c r="F9" s="264" t="s">
        <v>17</v>
      </c>
      <c r="G9" s="264" t="s">
        <v>18</v>
      </c>
      <c r="H9" s="264" t="s">
        <v>19</v>
      </c>
      <c r="I9" s="264" t="s">
        <v>20</v>
      </c>
      <c r="J9" s="137" t="s">
        <v>7</v>
      </c>
    </row>
    <row r="10" spans="1:11" ht="16.8" customHeight="1" x14ac:dyDescent="0.25">
      <c r="A10" s="136"/>
      <c r="B10" s="2" t="s">
        <v>3</v>
      </c>
      <c r="C10" s="265"/>
      <c r="D10" s="265"/>
      <c r="E10" s="265"/>
      <c r="F10" s="265"/>
      <c r="G10" s="265"/>
      <c r="H10" s="265"/>
      <c r="I10" s="265"/>
      <c r="J10" s="137" t="s">
        <v>12</v>
      </c>
    </row>
    <row r="11" spans="1:11" x14ac:dyDescent="0.25">
      <c r="A11" s="136"/>
      <c r="B11" s="2" t="s">
        <v>22</v>
      </c>
      <c r="C11" s="265"/>
      <c r="D11" s="265"/>
      <c r="E11" s="265"/>
      <c r="F11" s="265"/>
      <c r="G11" s="265"/>
      <c r="H11" s="265"/>
      <c r="I11" s="265"/>
      <c r="J11" s="137" t="s">
        <v>13</v>
      </c>
    </row>
    <row r="12" spans="1:11" x14ac:dyDescent="0.25">
      <c r="A12" s="266" t="s">
        <v>481</v>
      </c>
      <c r="B12" s="267"/>
      <c r="C12" s="267"/>
      <c r="D12" s="267"/>
      <c r="E12" s="267"/>
      <c r="F12" s="267"/>
      <c r="G12" s="267"/>
      <c r="H12" s="267"/>
      <c r="I12" s="267"/>
      <c r="J12" s="268"/>
      <c r="K12" s="122"/>
    </row>
    <row r="13" spans="1:11" s="6" customFormat="1" ht="27.6" x14ac:dyDescent="0.25">
      <c r="A13" s="146">
        <v>43473</v>
      </c>
      <c r="B13" s="5" t="s">
        <v>483</v>
      </c>
      <c r="C13" s="24">
        <v>7</v>
      </c>
      <c r="D13" s="24">
        <v>7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163">
        <f t="shared" ref="J13:J32" si="0">SUM(C13:I13)</f>
        <v>14</v>
      </c>
    </row>
    <row r="14" spans="1:11" s="6" customFormat="1" ht="27.6" x14ac:dyDescent="0.25">
      <c r="A14" s="164">
        <v>40191</v>
      </c>
      <c r="B14" s="165" t="s">
        <v>32</v>
      </c>
      <c r="C14" s="166">
        <v>3</v>
      </c>
      <c r="D14" s="166">
        <v>3</v>
      </c>
      <c r="E14" s="166">
        <v>3</v>
      </c>
      <c r="F14" s="166">
        <v>3</v>
      </c>
      <c r="G14" s="166">
        <v>3</v>
      </c>
      <c r="H14" s="166">
        <v>3</v>
      </c>
      <c r="I14" s="166">
        <v>3</v>
      </c>
      <c r="J14" s="163">
        <f t="shared" si="0"/>
        <v>21</v>
      </c>
    </row>
    <row r="15" spans="1:11" s="6" customFormat="1" ht="27.6" x14ac:dyDescent="0.25">
      <c r="A15" s="164">
        <v>43480</v>
      </c>
      <c r="B15" s="165" t="s">
        <v>449</v>
      </c>
      <c r="C15" s="166">
        <v>2</v>
      </c>
      <c r="D15" s="166">
        <v>2</v>
      </c>
      <c r="E15" s="166">
        <v>2</v>
      </c>
      <c r="F15" s="166">
        <v>2</v>
      </c>
      <c r="G15" s="166">
        <v>2</v>
      </c>
      <c r="H15" s="166">
        <v>2</v>
      </c>
      <c r="I15" s="166">
        <v>2</v>
      </c>
      <c r="J15" s="163">
        <f t="shared" si="0"/>
        <v>14</v>
      </c>
    </row>
    <row r="16" spans="1:11" s="6" customFormat="1" x14ac:dyDescent="0.25">
      <c r="A16" s="146">
        <v>43115</v>
      </c>
      <c r="B16" s="5" t="s">
        <v>465</v>
      </c>
      <c r="C16" s="24">
        <v>4</v>
      </c>
      <c r="D16" s="24">
        <v>4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163">
        <f t="shared" si="0"/>
        <v>8</v>
      </c>
    </row>
    <row r="17" spans="1:10" s="6" customFormat="1" ht="27.6" x14ac:dyDescent="0.25">
      <c r="A17" s="164">
        <v>43845</v>
      </c>
      <c r="B17" s="165" t="s">
        <v>25</v>
      </c>
      <c r="C17" s="166">
        <v>2</v>
      </c>
      <c r="D17" s="166">
        <v>2</v>
      </c>
      <c r="E17" s="166">
        <v>0</v>
      </c>
      <c r="F17" s="166">
        <v>0</v>
      </c>
      <c r="G17" s="166">
        <v>0</v>
      </c>
      <c r="H17" s="166">
        <v>0</v>
      </c>
      <c r="I17" s="166">
        <v>0</v>
      </c>
      <c r="J17" s="163">
        <f t="shared" si="0"/>
        <v>4</v>
      </c>
    </row>
    <row r="18" spans="1:10" s="6" customFormat="1" x14ac:dyDescent="0.25">
      <c r="A18" s="164">
        <v>46037</v>
      </c>
      <c r="B18" s="165" t="s">
        <v>43</v>
      </c>
      <c r="C18" s="166">
        <v>2</v>
      </c>
      <c r="D18" s="166">
        <v>2</v>
      </c>
      <c r="E18" s="166">
        <v>2</v>
      </c>
      <c r="F18" s="166">
        <v>2</v>
      </c>
      <c r="G18" s="166">
        <v>2</v>
      </c>
      <c r="H18" s="166">
        <v>2</v>
      </c>
      <c r="I18" s="166">
        <v>2</v>
      </c>
      <c r="J18" s="163">
        <f t="shared" si="0"/>
        <v>14</v>
      </c>
    </row>
    <row r="19" spans="1:10" s="6" customFormat="1" x14ac:dyDescent="0.25">
      <c r="A19" s="164">
        <v>10973</v>
      </c>
      <c r="B19" s="165" t="s">
        <v>89</v>
      </c>
      <c r="C19" s="166">
        <v>5</v>
      </c>
      <c r="D19" s="166">
        <v>5</v>
      </c>
      <c r="E19" s="166">
        <v>5</v>
      </c>
      <c r="F19" s="166">
        <v>5</v>
      </c>
      <c r="G19" s="166">
        <v>5</v>
      </c>
      <c r="H19" s="166">
        <v>5</v>
      </c>
      <c r="I19" s="166">
        <v>5</v>
      </c>
      <c r="J19" s="163">
        <f t="shared" si="0"/>
        <v>35</v>
      </c>
    </row>
    <row r="20" spans="1:10" s="6" customFormat="1" x14ac:dyDescent="0.25">
      <c r="A20" s="146">
        <v>37274</v>
      </c>
      <c r="B20" s="5" t="s">
        <v>124</v>
      </c>
      <c r="C20" s="24">
        <v>3</v>
      </c>
      <c r="D20" s="24">
        <v>3</v>
      </c>
      <c r="E20" s="24">
        <v>4</v>
      </c>
      <c r="F20" s="24">
        <v>3</v>
      </c>
      <c r="G20" s="24">
        <v>3</v>
      </c>
      <c r="H20" s="24">
        <v>4</v>
      </c>
      <c r="I20" s="24">
        <v>3</v>
      </c>
      <c r="J20" s="163">
        <f t="shared" si="0"/>
        <v>23</v>
      </c>
    </row>
    <row r="21" spans="1:10" s="6" customFormat="1" x14ac:dyDescent="0.25">
      <c r="A21" s="143" t="s">
        <v>447</v>
      </c>
      <c r="B21" s="124" t="s">
        <v>125</v>
      </c>
      <c r="C21" s="123">
        <v>16</v>
      </c>
      <c r="D21" s="123">
        <v>16</v>
      </c>
      <c r="E21" s="123">
        <v>12</v>
      </c>
      <c r="F21" s="123">
        <v>13</v>
      </c>
      <c r="G21" s="123">
        <v>12</v>
      </c>
      <c r="H21" s="123">
        <v>12</v>
      </c>
      <c r="I21" s="123">
        <v>12</v>
      </c>
      <c r="J21" s="163">
        <f t="shared" si="0"/>
        <v>93</v>
      </c>
    </row>
    <row r="22" spans="1:10" s="6" customFormat="1" ht="27.6" x14ac:dyDescent="0.25">
      <c r="A22" s="164">
        <v>37640</v>
      </c>
      <c r="B22" s="165" t="s">
        <v>259</v>
      </c>
      <c r="C22" s="166">
        <v>9</v>
      </c>
      <c r="D22" s="166">
        <v>9</v>
      </c>
      <c r="E22" s="166">
        <v>5</v>
      </c>
      <c r="F22" s="166">
        <v>5</v>
      </c>
      <c r="G22" s="166">
        <v>5</v>
      </c>
      <c r="H22" s="166">
        <v>5</v>
      </c>
      <c r="I22" s="166">
        <v>5</v>
      </c>
      <c r="J22" s="163">
        <f t="shared" si="0"/>
        <v>43</v>
      </c>
    </row>
    <row r="23" spans="1:10" s="6" customFormat="1" x14ac:dyDescent="0.25">
      <c r="A23" s="143" t="s">
        <v>445</v>
      </c>
      <c r="B23" s="124" t="s">
        <v>470</v>
      </c>
      <c r="C23" s="123">
        <v>21</v>
      </c>
      <c r="D23" s="123">
        <v>20</v>
      </c>
      <c r="E23" s="123">
        <v>20</v>
      </c>
      <c r="F23" s="123">
        <v>20</v>
      </c>
      <c r="G23" s="123">
        <v>20</v>
      </c>
      <c r="H23" s="123">
        <v>20</v>
      </c>
      <c r="I23" s="123">
        <v>20</v>
      </c>
      <c r="J23" s="163">
        <f t="shared" si="0"/>
        <v>141</v>
      </c>
    </row>
    <row r="24" spans="1:10" s="6" customFormat="1" x14ac:dyDescent="0.25">
      <c r="A24" s="143" t="s">
        <v>448</v>
      </c>
      <c r="B24" s="124" t="s">
        <v>480</v>
      </c>
      <c r="C24" s="123">
        <v>8</v>
      </c>
      <c r="D24" s="123">
        <v>8</v>
      </c>
      <c r="E24" s="123">
        <v>8</v>
      </c>
      <c r="F24" s="123">
        <v>8</v>
      </c>
      <c r="G24" s="123">
        <v>8</v>
      </c>
      <c r="H24" s="123">
        <v>8</v>
      </c>
      <c r="I24" s="123">
        <v>8</v>
      </c>
      <c r="J24" s="163">
        <f t="shared" si="0"/>
        <v>56</v>
      </c>
    </row>
    <row r="25" spans="1:10" s="6" customFormat="1" ht="27.6" x14ac:dyDescent="0.25">
      <c r="A25" s="158" t="s">
        <v>450</v>
      </c>
      <c r="B25" s="27" t="s">
        <v>451</v>
      </c>
      <c r="C25" s="24">
        <v>3</v>
      </c>
      <c r="D25" s="24">
        <v>2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163">
        <f t="shared" si="0"/>
        <v>5</v>
      </c>
    </row>
    <row r="26" spans="1:10" s="6" customFormat="1" x14ac:dyDescent="0.25">
      <c r="A26" s="158" t="s">
        <v>452</v>
      </c>
      <c r="B26" s="27" t="s">
        <v>482</v>
      </c>
      <c r="C26" s="24">
        <v>2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163">
        <f t="shared" si="0"/>
        <v>2</v>
      </c>
    </row>
    <row r="27" spans="1:10" s="6" customFormat="1" x14ac:dyDescent="0.25">
      <c r="A27" s="143" t="s">
        <v>453</v>
      </c>
      <c r="B27" s="124" t="s">
        <v>466</v>
      </c>
      <c r="C27" s="123">
        <v>40</v>
      </c>
      <c r="D27" s="123">
        <v>45</v>
      </c>
      <c r="E27" s="123">
        <v>24</v>
      </c>
      <c r="F27" s="123">
        <v>14</v>
      </c>
      <c r="G27" s="123">
        <v>20</v>
      </c>
      <c r="H27" s="123">
        <v>20</v>
      </c>
      <c r="I27" s="123">
        <v>20</v>
      </c>
      <c r="J27" s="163">
        <f t="shared" si="0"/>
        <v>183</v>
      </c>
    </row>
    <row r="28" spans="1:10" s="6" customFormat="1" x14ac:dyDescent="0.25">
      <c r="A28" s="146">
        <v>41293</v>
      </c>
      <c r="B28" s="27" t="s">
        <v>258</v>
      </c>
      <c r="C28" s="24">
        <v>112</v>
      </c>
      <c r="D28" s="24">
        <v>116</v>
      </c>
      <c r="E28" s="24">
        <v>13</v>
      </c>
      <c r="F28" s="24">
        <v>13</v>
      </c>
      <c r="G28" s="24">
        <v>13</v>
      </c>
      <c r="H28" s="24">
        <v>13</v>
      </c>
      <c r="I28" s="24">
        <v>13</v>
      </c>
      <c r="J28" s="163">
        <f t="shared" si="0"/>
        <v>293</v>
      </c>
    </row>
    <row r="29" spans="1:10" s="6" customFormat="1" x14ac:dyDescent="0.25">
      <c r="A29" s="146">
        <v>41658</v>
      </c>
      <c r="B29" s="5" t="s">
        <v>484</v>
      </c>
      <c r="C29" s="24">
        <v>11</v>
      </c>
      <c r="D29" s="24">
        <v>11</v>
      </c>
      <c r="E29" s="24">
        <v>5</v>
      </c>
      <c r="F29" s="24">
        <v>5</v>
      </c>
      <c r="G29" s="24">
        <v>5</v>
      </c>
      <c r="H29" s="24">
        <v>5</v>
      </c>
      <c r="I29" s="24">
        <v>5</v>
      </c>
      <c r="J29" s="163">
        <f t="shared" si="0"/>
        <v>47</v>
      </c>
    </row>
    <row r="30" spans="1:10" s="6" customFormat="1" x14ac:dyDescent="0.25">
      <c r="A30" s="143" t="s">
        <v>446</v>
      </c>
      <c r="B30" s="124" t="s">
        <v>479</v>
      </c>
      <c r="C30" s="123">
        <v>8</v>
      </c>
      <c r="D30" s="123">
        <v>8</v>
      </c>
      <c r="E30" s="123">
        <v>8</v>
      </c>
      <c r="F30" s="123">
        <v>8</v>
      </c>
      <c r="G30" s="123">
        <v>8</v>
      </c>
      <c r="H30" s="123">
        <v>8</v>
      </c>
      <c r="I30" s="123">
        <v>8</v>
      </c>
      <c r="J30" s="163">
        <f t="shared" si="0"/>
        <v>56</v>
      </c>
    </row>
    <row r="31" spans="1:10" s="6" customFormat="1" x14ac:dyDescent="0.25">
      <c r="A31" s="143" t="s">
        <v>207</v>
      </c>
      <c r="B31" s="124" t="s">
        <v>208</v>
      </c>
      <c r="C31" s="123">
        <v>75</v>
      </c>
      <c r="D31" s="123">
        <v>75</v>
      </c>
      <c r="E31" s="123">
        <v>73</v>
      </c>
      <c r="F31" s="123">
        <v>74</v>
      </c>
      <c r="G31" s="123">
        <v>74</v>
      </c>
      <c r="H31" s="123">
        <v>74</v>
      </c>
      <c r="I31" s="123">
        <v>74</v>
      </c>
      <c r="J31" s="163">
        <f t="shared" si="0"/>
        <v>519</v>
      </c>
    </row>
    <row r="32" spans="1:10" ht="17.399999999999999" customHeight="1" x14ac:dyDescent="0.25">
      <c r="A32" s="138" t="s">
        <v>98</v>
      </c>
      <c r="B32" s="126"/>
      <c r="C32" s="125">
        <f t="shared" ref="C32:I32" si="1">SUM(C13:C31)</f>
        <v>333</v>
      </c>
      <c r="D32" s="125">
        <f t="shared" si="1"/>
        <v>338</v>
      </c>
      <c r="E32" s="125">
        <f t="shared" si="1"/>
        <v>184</v>
      </c>
      <c r="F32" s="125">
        <f t="shared" si="1"/>
        <v>175</v>
      </c>
      <c r="G32" s="125">
        <f t="shared" si="1"/>
        <v>180</v>
      </c>
      <c r="H32" s="125">
        <f t="shared" si="1"/>
        <v>181</v>
      </c>
      <c r="I32" s="125">
        <f t="shared" si="1"/>
        <v>180</v>
      </c>
      <c r="J32" s="139">
        <f t="shared" si="0"/>
        <v>1571</v>
      </c>
    </row>
    <row r="33" spans="1:10" ht="16.2" customHeight="1" x14ac:dyDescent="0.25">
      <c r="A33" s="253" t="s">
        <v>503</v>
      </c>
      <c r="B33" s="254"/>
      <c r="C33" s="254"/>
      <c r="D33" s="254"/>
      <c r="E33" s="254"/>
      <c r="F33" s="254"/>
      <c r="G33" s="254"/>
      <c r="H33" s="254"/>
      <c r="I33" s="254"/>
      <c r="J33" s="255"/>
    </row>
    <row r="34" spans="1:10" s="3" customFormat="1" ht="20.399999999999999" customHeight="1" x14ac:dyDescent="0.25">
      <c r="A34" s="167">
        <v>39090</v>
      </c>
      <c r="B34" s="68" t="s">
        <v>31</v>
      </c>
      <c r="C34" s="69">
        <v>0</v>
      </c>
      <c r="D34" s="69">
        <v>0</v>
      </c>
      <c r="E34" s="69">
        <v>0</v>
      </c>
      <c r="F34" s="69">
        <v>0</v>
      </c>
      <c r="G34" s="69">
        <v>0</v>
      </c>
      <c r="H34" s="69">
        <v>0</v>
      </c>
      <c r="I34" s="69">
        <v>1</v>
      </c>
      <c r="J34" s="152">
        <f t="shared" ref="J34:J49" si="2">SUM(C34:I34)</f>
        <v>1</v>
      </c>
    </row>
    <row r="35" spans="1:10" s="3" customFormat="1" ht="16.8" customHeight="1" x14ac:dyDescent="0.25">
      <c r="A35" s="145">
        <v>40186</v>
      </c>
      <c r="B35" s="68" t="s">
        <v>27</v>
      </c>
      <c r="C35" s="69">
        <v>1</v>
      </c>
      <c r="D35" s="69">
        <v>2</v>
      </c>
      <c r="E35" s="69">
        <v>1</v>
      </c>
      <c r="F35" s="69">
        <v>1</v>
      </c>
      <c r="G35" s="69">
        <v>0</v>
      </c>
      <c r="H35" s="69">
        <v>1</v>
      </c>
      <c r="I35" s="69">
        <v>0</v>
      </c>
      <c r="J35" s="152">
        <f t="shared" si="2"/>
        <v>6</v>
      </c>
    </row>
    <row r="36" spans="1:10" s="228" customFormat="1" ht="27.6" x14ac:dyDescent="0.25">
      <c r="A36" s="146">
        <v>36900</v>
      </c>
      <c r="B36" s="5" t="s">
        <v>10</v>
      </c>
      <c r="C36" s="24">
        <v>4</v>
      </c>
      <c r="D36" s="24">
        <v>4</v>
      </c>
      <c r="E36" s="24">
        <v>4</v>
      </c>
      <c r="F36" s="24">
        <v>5</v>
      </c>
      <c r="G36" s="24">
        <v>4</v>
      </c>
      <c r="H36" s="24">
        <v>4</v>
      </c>
      <c r="I36" s="24">
        <v>4</v>
      </c>
      <c r="J36" s="157">
        <f t="shared" si="2"/>
        <v>29</v>
      </c>
    </row>
    <row r="37" spans="1:10" s="3" customFormat="1" ht="30" customHeight="1" x14ac:dyDescent="0.25">
      <c r="A37" s="145">
        <v>40191</v>
      </c>
      <c r="B37" s="68" t="s">
        <v>32</v>
      </c>
      <c r="C37" s="69">
        <v>1</v>
      </c>
      <c r="D37" s="69">
        <v>0</v>
      </c>
      <c r="E37" s="69">
        <v>0</v>
      </c>
      <c r="F37" s="69">
        <v>0</v>
      </c>
      <c r="G37" s="69">
        <v>1</v>
      </c>
      <c r="H37" s="69">
        <v>0</v>
      </c>
      <c r="I37" s="69">
        <v>2</v>
      </c>
      <c r="J37" s="152">
        <f t="shared" si="2"/>
        <v>4</v>
      </c>
    </row>
    <row r="38" spans="1:10" s="228" customFormat="1" ht="19.8" customHeight="1" x14ac:dyDescent="0.25">
      <c r="A38" s="146">
        <v>40554</v>
      </c>
      <c r="B38" s="5" t="s">
        <v>136</v>
      </c>
      <c r="C38" s="24">
        <v>4</v>
      </c>
      <c r="D38" s="24">
        <v>4</v>
      </c>
      <c r="E38" s="24">
        <v>4</v>
      </c>
      <c r="F38" s="24">
        <v>4</v>
      </c>
      <c r="G38" s="24">
        <v>4</v>
      </c>
      <c r="H38" s="24">
        <v>4</v>
      </c>
      <c r="I38" s="24">
        <v>4</v>
      </c>
      <c r="J38" s="157">
        <f t="shared" si="2"/>
        <v>28</v>
      </c>
    </row>
    <row r="39" spans="1:10" s="228" customFormat="1" ht="27.6" x14ac:dyDescent="0.25">
      <c r="A39" s="146">
        <v>43480</v>
      </c>
      <c r="B39" s="5" t="s">
        <v>100</v>
      </c>
      <c r="C39" s="24">
        <v>6</v>
      </c>
      <c r="D39" s="24">
        <v>6</v>
      </c>
      <c r="E39" s="24">
        <v>6</v>
      </c>
      <c r="F39" s="24">
        <v>6</v>
      </c>
      <c r="G39" s="24">
        <v>6</v>
      </c>
      <c r="H39" s="24">
        <v>6</v>
      </c>
      <c r="I39" s="24">
        <v>6</v>
      </c>
      <c r="J39" s="157">
        <f t="shared" si="2"/>
        <v>42</v>
      </c>
    </row>
    <row r="40" spans="1:10" s="3" customFormat="1" ht="30" customHeight="1" x14ac:dyDescent="0.25">
      <c r="A40" s="145">
        <v>43845</v>
      </c>
      <c r="B40" s="68" t="s">
        <v>25</v>
      </c>
      <c r="C40" s="69">
        <v>0</v>
      </c>
      <c r="D40" s="69">
        <v>1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152">
        <f t="shared" si="2"/>
        <v>1</v>
      </c>
    </row>
    <row r="41" spans="1:10" s="3" customFormat="1" ht="18.600000000000001" customHeight="1" x14ac:dyDescent="0.25">
      <c r="A41" s="167">
        <v>46037</v>
      </c>
      <c r="B41" s="68" t="s">
        <v>43</v>
      </c>
      <c r="C41" s="69">
        <v>0</v>
      </c>
      <c r="D41" s="69">
        <v>1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152">
        <f t="shared" si="2"/>
        <v>1</v>
      </c>
    </row>
    <row r="42" spans="1:10" s="3" customFormat="1" ht="16.8" customHeight="1" x14ac:dyDescent="0.25">
      <c r="A42" s="145">
        <v>46402</v>
      </c>
      <c r="B42" s="68" t="s">
        <v>114</v>
      </c>
      <c r="C42" s="69">
        <v>0</v>
      </c>
      <c r="D42" s="69">
        <v>1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152">
        <f t="shared" si="2"/>
        <v>1</v>
      </c>
    </row>
    <row r="43" spans="1:10" s="3" customFormat="1" ht="19.2" customHeight="1" x14ac:dyDescent="0.25">
      <c r="A43" s="145">
        <v>10973</v>
      </c>
      <c r="B43" s="68" t="s">
        <v>89</v>
      </c>
      <c r="C43" s="69">
        <v>16</v>
      </c>
      <c r="D43" s="69">
        <v>12</v>
      </c>
      <c r="E43" s="69">
        <v>13</v>
      </c>
      <c r="F43" s="69">
        <v>12</v>
      </c>
      <c r="G43" s="69">
        <v>13</v>
      </c>
      <c r="H43" s="69">
        <v>13</v>
      </c>
      <c r="I43" s="69">
        <v>12</v>
      </c>
      <c r="J43" s="152">
        <f t="shared" si="2"/>
        <v>91</v>
      </c>
    </row>
    <row r="44" spans="1:10" s="3" customFormat="1" ht="21" customHeight="1" x14ac:dyDescent="0.25">
      <c r="A44" s="145">
        <v>37274</v>
      </c>
      <c r="B44" s="68" t="s">
        <v>82</v>
      </c>
      <c r="C44" s="69">
        <v>0</v>
      </c>
      <c r="D44" s="69">
        <v>4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152">
        <f t="shared" si="2"/>
        <v>4</v>
      </c>
    </row>
    <row r="45" spans="1:10" s="3" customFormat="1" ht="18" customHeight="1" x14ac:dyDescent="0.25">
      <c r="A45" s="145">
        <v>37639</v>
      </c>
      <c r="B45" s="68" t="s">
        <v>83</v>
      </c>
      <c r="C45" s="69">
        <v>0</v>
      </c>
      <c r="D45" s="69">
        <v>3</v>
      </c>
      <c r="E45" s="69">
        <v>0</v>
      </c>
      <c r="F45" s="69">
        <v>0</v>
      </c>
      <c r="G45" s="69">
        <v>1</v>
      </c>
      <c r="H45" s="69">
        <v>0</v>
      </c>
      <c r="I45" s="69">
        <v>0</v>
      </c>
      <c r="J45" s="152">
        <f t="shared" si="2"/>
        <v>4</v>
      </c>
    </row>
    <row r="46" spans="1:10" s="3" customFormat="1" ht="22.2" customHeight="1" x14ac:dyDescent="0.25">
      <c r="A46" s="167">
        <v>46405</v>
      </c>
      <c r="B46" s="68" t="s">
        <v>84</v>
      </c>
      <c r="C46" s="69">
        <v>0</v>
      </c>
      <c r="D46" s="69">
        <v>0</v>
      </c>
      <c r="E46" s="69">
        <v>0</v>
      </c>
      <c r="F46" s="69">
        <v>1</v>
      </c>
      <c r="G46" s="69">
        <v>0</v>
      </c>
      <c r="H46" s="69">
        <v>0</v>
      </c>
      <c r="I46" s="69">
        <v>0</v>
      </c>
      <c r="J46" s="152">
        <f t="shared" si="2"/>
        <v>1</v>
      </c>
    </row>
    <row r="47" spans="1:10" s="3" customFormat="1" ht="18" customHeight="1" x14ac:dyDescent="0.25">
      <c r="A47" s="145">
        <v>37644</v>
      </c>
      <c r="B47" s="68" t="s">
        <v>44</v>
      </c>
      <c r="C47" s="69">
        <v>4</v>
      </c>
      <c r="D47" s="69">
        <v>0</v>
      </c>
      <c r="E47" s="69">
        <v>0</v>
      </c>
      <c r="F47" s="69">
        <v>0</v>
      </c>
      <c r="G47" s="69">
        <v>0</v>
      </c>
      <c r="H47" s="69">
        <v>1</v>
      </c>
      <c r="I47" s="69">
        <v>0</v>
      </c>
      <c r="J47" s="152">
        <f t="shared" si="2"/>
        <v>5</v>
      </c>
    </row>
    <row r="48" spans="1:10" s="3" customFormat="1" ht="19.8" customHeight="1" x14ac:dyDescent="0.25">
      <c r="A48" s="145">
        <v>38740</v>
      </c>
      <c r="B48" s="68" t="s">
        <v>45</v>
      </c>
      <c r="C48" s="69">
        <v>1</v>
      </c>
      <c r="D48" s="69">
        <v>0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152">
        <f t="shared" si="2"/>
        <v>1</v>
      </c>
    </row>
    <row r="49" spans="1:10" s="228" customFormat="1" ht="18.600000000000001" customHeight="1" x14ac:dyDescent="0.25">
      <c r="A49" s="146">
        <v>37650</v>
      </c>
      <c r="B49" s="5" t="s">
        <v>499</v>
      </c>
      <c r="C49" s="24">
        <v>20</v>
      </c>
      <c r="D49" s="24">
        <v>20</v>
      </c>
      <c r="E49" s="24">
        <v>20</v>
      </c>
      <c r="F49" s="24">
        <v>20</v>
      </c>
      <c r="G49" s="24">
        <v>20</v>
      </c>
      <c r="H49" s="24">
        <v>20</v>
      </c>
      <c r="I49" s="24">
        <v>20</v>
      </c>
      <c r="J49" s="157">
        <f t="shared" si="2"/>
        <v>140</v>
      </c>
    </row>
    <row r="50" spans="1:10" s="3" customFormat="1" ht="18.600000000000001" customHeight="1" x14ac:dyDescent="0.25">
      <c r="A50" s="146">
        <v>38381</v>
      </c>
      <c r="B50" s="27" t="s">
        <v>353</v>
      </c>
      <c r="C50" s="24">
        <v>0</v>
      </c>
      <c r="D50" s="24">
        <v>0</v>
      </c>
      <c r="E50" s="24">
        <v>5</v>
      </c>
      <c r="F50" s="24">
        <v>0</v>
      </c>
      <c r="G50" s="24">
        <v>0</v>
      </c>
      <c r="H50" s="24">
        <v>5</v>
      </c>
      <c r="I50" s="24">
        <v>0</v>
      </c>
      <c r="J50" s="157">
        <v>10</v>
      </c>
    </row>
    <row r="51" spans="1:10" s="3" customFormat="1" ht="20.399999999999999" customHeight="1" x14ac:dyDescent="0.25">
      <c r="A51" s="145">
        <v>38746</v>
      </c>
      <c r="B51" s="68" t="s">
        <v>141</v>
      </c>
      <c r="C51" s="69">
        <v>5</v>
      </c>
      <c r="D51" s="69">
        <v>2</v>
      </c>
      <c r="E51" s="69">
        <v>6</v>
      </c>
      <c r="F51" s="69">
        <v>1</v>
      </c>
      <c r="G51" s="69">
        <v>1</v>
      </c>
      <c r="H51" s="69">
        <v>5</v>
      </c>
      <c r="I51" s="69">
        <v>0</v>
      </c>
      <c r="J51" s="152">
        <f t="shared" ref="J51:J64" si="3">SUM(C51:I51)</f>
        <v>20</v>
      </c>
    </row>
    <row r="52" spans="1:10" s="3" customFormat="1" ht="18.600000000000001" customHeight="1" x14ac:dyDescent="0.25">
      <c r="A52" s="167">
        <v>39476</v>
      </c>
      <c r="B52" s="68" t="s">
        <v>85</v>
      </c>
      <c r="C52" s="69">
        <v>86</v>
      </c>
      <c r="D52" s="69">
        <v>120</v>
      </c>
      <c r="E52" s="69">
        <v>225</v>
      </c>
      <c r="F52" s="69">
        <v>126</v>
      </c>
      <c r="G52" s="69">
        <v>126</v>
      </c>
      <c r="H52" s="69">
        <v>125</v>
      </c>
      <c r="I52" s="69">
        <v>126</v>
      </c>
      <c r="J52" s="152">
        <f t="shared" si="3"/>
        <v>934</v>
      </c>
    </row>
    <row r="53" spans="1:10" s="3" customFormat="1" ht="20.399999999999999" customHeight="1" x14ac:dyDescent="0.25">
      <c r="A53" s="145">
        <v>39476</v>
      </c>
      <c r="B53" s="68" t="s">
        <v>86</v>
      </c>
      <c r="C53" s="69">
        <v>735</v>
      </c>
      <c r="D53" s="69">
        <v>321</v>
      </c>
      <c r="E53" s="69">
        <v>314</v>
      </c>
      <c r="F53" s="69">
        <v>314</v>
      </c>
      <c r="G53" s="69">
        <v>311</v>
      </c>
      <c r="H53" s="69">
        <v>312</v>
      </c>
      <c r="I53" s="69">
        <v>312</v>
      </c>
      <c r="J53" s="152">
        <f t="shared" si="3"/>
        <v>2619</v>
      </c>
    </row>
    <row r="54" spans="1:10" s="3" customFormat="1" ht="19.8" customHeight="1" x14ac:dyDescent="0.25">
      <c r="A54" s="145">
        <v>40572</v>
      </c>
      <c r="B54" s="68" t="s">
        <v>92</v>
      </c>
      <c r="C54" s="69">
        <v>15</v>
      </c>
      <c r="D54" s="69">
        <v>14</v>
      </c>
      <c r="E54" s="69">
        <v>12</v>
      </c>
      <c r="F54" s="69">
        <v>12</v>
      </c>
      <c r="G54" s="69">
        <v>12</v>
      </c>
      <c r="H54" s="69">
        <v>12</v>
      </c>
      <c r="I54" s="69">
        <v>12</v>
      </c>
      <c r="J54" s="152">
        <f t="shared" si="3"/>
        <v>89</v>
      </c>
    </row>
    <row r="55" spans="1:10" s="3" customFormat="1" ht="27.6" customHeight="1" x14ac:dyDescent="0.25">
      <c r="A55" s="145">
        <v>41303</v>
      </c>
      <c r="B55" s="68" t="s">
        <v>93</v>
      </c>
      <c r="C55" s="69">
        <v>6</v>
      </c>
      <c r="D55" s="69">
        <v>9</v>
      </c>
      <c r="E55" s="69">
        <v>10</v>
      </c>
      <c r="F55" s="69">
        <v>10</v>
      </c>
      <c r="G55" s="69">
        <v>10</v>
      </c>
      <c r="H55" s="69">
        <v>10</v>
      </c>
      <c r="I55" s="69">
        <v>10</v>
      </c>
      <c r="J55" s="152">
        <f t="shared" si="3"/>
        <v>65</v>
      </c>
    </row>
    <row r="56" spans="1:10" s="3" customFormat="1" ht="19.2" customHeight="1" x14ac:dyDescent="0.25">
      <c r="A56" s="145">
        <v>41668</v>
      </c>
      <c r="B56" s="68" t="s">
        <v>94</v>
      </c>
      <c r="C56" s="69">
        <v>12</v>
      </c>
      <c r="D56" s="69">
        <v>15</v>
      </c>
      <c r="E56" s="69">
        <v>15</v>
      </c>
      <c r="F56" s="69">
        <v>15</v>
      </c>
      <c r="G56" s="69">
        <v>15</v>
      </c>
      <c r="H56" s="69">
        <v>15</v>
      </c>
      <c r="I56" s="69">
        <v>15</v>
      </c>
      <c r="J56" s="152">
        <f t="shared" si="3"/>
        <v>102</v>
      </c>
    </row>
    <row r="57" spans="1:10" s="3" customFormat="1" ht="17.399999999999999" customHeight="1" x14ac:dyDescent="0.25">
      <c r="A57" s="145">
        <v>42398</v>
      </c>
      <c r="B57" s="68" t="s">
        <v>87</v>
      </c>
      <c r="C57" s="69">
        <v>144</v>
      </c>
      <c r="D57" s="69">
        <v>131</v>
      </c>
      <c r="E57" s="69">
        <v>127</v>
      </c>
      <c r="F57" s="69">
        <v>126</v>
      </c>
      <c r="G57" s="69">
        <v>125</v>
      </c>
      <c r="H57" s="69">
        <v>128</v>
      </c>
      <c r="I57" s="69">
        <v>127</v>
      </c>
      <c r="J57" s="152">
        <f t="shared" si="3"/>
        <v>908</v>
      </c>
    </row>
    <row r="58" spans="1:10" s="3" customFormat="1" ht="21.6" customHeight="1" x14ac:dyDescent="0.25">
      <c r="A58" s="167">
        <v>42764</v>
      </c>
      <c r="B58" s="68" t="s">
        <v>90</v>
      </c>
      <c r="C58" s="69">
        <v>17</v>
      </c>
      <c r="D58" s="69">
        <v>15</v>
      </c>
      <c r="E58" s="69">
        <v>15</v>
      </c>
      <c r="F58" s="69">
        <v>15</v>
      </c>
      <c r="G58" s="69">
        <v>15</v>
      </c>
      <c r="H58" s="69">
        <v>15</v>
      </c>
      <c r="I58" s="69">
        <v>15</v>
      </c>
      <c r="J58" s="152">
        <f t="shared" si="3"/>
        <v>107</v>
      </c>
    </row>
    <row r="59" spans="1:10" s="3" customFormat="1" ht="18" customHeight="1" x14ac:dyDescent="0.25">
      <c r="A59" s="167">
        <v>43129</v>
      </c>
      <c r="B59" s="68" t="s">
        <v>91</v>
      </c>
      <c r="C59" s="69">
        <v>1</v>
      </c>
      <c r="D59" s="69">
        <v>1</v>
      </c>
      <c r="E59" s="69">
        <v>1</v>
      </c>
      <c r="F59" s="69">
        <v>1</v>
      </c>
      <c r="G59" s="69">
        <v>1</v>
      </c>
      <c r="H59" s="69">
        <v>1</v>
      </c>
      <c r="I59" s="69">
        <v>1</v>
      </c>
      <c r="J59" s="152">
        <f t="shared" si="3"/>
        <v>7</v>
      </c>
    </row>
    <row r="60" spans="1:10" s="3" customFormat="1" ht="23.4" customHeight="1" x14ac:dyDescent="0.25">
      <c r="A60" s="145">
        <v>43494</v>
      </c>
      <c r="B60" s="68" t="s">
        <v>88</v>
      </c>
      <c r="C60" s="69">
        <v>1</v>
      </c>
      <c r="D60" s="69">
        <v>2</v>
      </c>
      <c r="E60" s="69">
        <v>1</v>
      </c>
      <c r="F60" s="69">
        <v>1</v>
      </c>
      <c r="G60" s="69">
        <v>0</v>
      </c>
      <c r="H60" s="69">
        <v>1</v>
      </c>
      <c r="I60" s="69">
        <v>2</v>
      </c>
      <c r="J60" s="152">
        <f t="shared" si="3"/>
        <v>8</v>
      </c>
    </row>
    <row r="61" spans="1:10" s="3" customFormat="1" ht="30" customHeight="1" x14ac:dyDescent="0.25">
      <c r="A61" s="145">
        <v>43859</v>
      </c>
      <c r="B61" s="68" t="s">
        <v>95</v>
      </c>
      <c r="C61" s="69">
        <v>14</v>
      </c>
      <c r="D61" s="69">
        <v>18</v>
      </c>
      <c r="E61" s="69">
        <v>17</v>
      </c>
      <c r="F61" s="69">
        <v>16</v>
      </c>
      <c r="G61" s="69">
        <v>16</v>
      </c>
      <c r="H61" s="69">
        <v>16</v>
      </c>
      <c r="I61" s="69">
        <v>15</v>
      </c>
      <c r="J61" s="152">
        <f t="shared" si="3"/>
        <v>112</v>
      </c>
    </row>
    <row r="62" spans="1:10" s="3" customFormat="1" ht="40.799999999999997" customHeight="1" x14ac:dyDescent="0.25">
      <c r="A62" s="145">
        <v>44225</v>
      </c>
      <c r="B62" s="68" t="s">
        <v>96</v>
      </c>
      <c r="C62" s="69">
        <v>62</v>
      </c>
      <c r="D62" s="69">
        <v>62</v>
      </c>
      <c r="E62" s="69">
        <v>65</v>
      </c>
      <c r="F62" s="69">
        <v>65</v>
      </c>
      <c r="G62" s="69">
        <v>65</v>
      </c>
      <c r="H62" s="69">
        <v>65</v>
      </c>
      <c r="I62" s="69">
        <v>65</v>
      </c>
      <c r="J62" s="152">
        <f t="shared" si="3"/>
        <v>449</v>
      </c>
    </row>
    <row r="63" spans="1:10" ht="28.8" customHeight="1" x14ac:dyDescent="0.25">
      <c r="A63" s="145">
        <v>44590</v>
      </c>
      <c r="B63" s="68" t="s">
        <v>97</v>
      </c>
      <c r="C63" s="69">
        <v>12</v>
      </c>
      <c r="D63" s="69">
        <v>12</v>
      </c>
      <c r="E63" s="69">
        <v>15</v>
      </c>
      <c r="F63" s="69">
        <v>15</v>
      </c>
      <c r="G63" s="69">
        <v>15</v>
      </c>
      <c r="H63" s="69">
        <v>15</v>
      </c>
      <c r="I63" s="69">
        <v>15</v>
      </c>
      <c r="J63" s="152">
        <f t="shared" si="3"/>
        <v>99</v>
      </c>
    </row>
    <row r="64" spans="1:10" ht="19.8" customHeight="1" x14ac:dyDescent="0.25">
      <c r="A64" s="256" t="s">
        <v>98</v>
      </c>
      <c r="B64" s="257"/>
      <c r="C64" s="9">
        <f t="shared" ref="C64:I64" si="4">SUM(C34:C63)</f>
        <v>1167</v>
      </c>
      <c r="D64" s="9">
        <f t="shared" si="4"/>
        <v>780</v>
      </c>
      <c r="E64" s="9">
        <f t="shared" si="4"/>
        <v>876</v>
      </c>
      <c r="F64" s="9">
        <f t="shared" si="4"/>
        <v>766</v>
      </c>
      <c r="G64" s="9">
        <f t="shared" si="4"/>
        <v>761</v>
      </c>
      <c r="H64" s="9">
        <f t="shared" si="4"/>
        <v>774</v>
      </c>
      <c r="I64" s="9">
        <f t="shared" si="4"/>
        <v>764</v>
      </c>
      <c r="J64" s="140">
        <f t="shared" si="3"/>
        <v>5888</v>
      </c>
    </row>
    <row r="65" spans="1:10" ht="30" customHeight="1" x14ac:dyDescent="0.25">
      <c r="A65" s="258" t="s">
        <v>99</v>
      </c>
      <c r="B65" s="259"/>
      <c r="C65" s="259"/>
      <c r="D65" s="259"/>
      <c r="E65" s="259"/>
      <c r="F65" s="259"/>
      <c r="G65" s="259"/>
      <c r="H65" s="259"/>
      <c r="I65" s="259"/>
      <c r="J65" s="260"/>
    </row>
    <row r="66" spans="1:10" ht="27" customHeight="1" x14ac:dyDescent="0.25">
      <c r="A66" s="161">
        <v>40191</v>
      </c>
      <c r="B66" s="68" t="s">
        <v>32</v>
      </c>
      <c r="C66" s="69">
        <v>0</v>
      </c>
      <c r="D66" s="69">
        <v>0</v>
      </c>
      <c r="E66" s="69">
        <v>1</v>
      </c>
      <c r="F66" s="69">
        <v>0</v>
      </c>
      <c r="G66" s="69">
        <v>0</v>
      </c>
      <c r="H66" s="69">
        <v>0</v>
      </c>
      <c r="I66" s="69">
        <v>1</v>
      </c>
      <c r="J66" s="162">
        <f>SUM(C66:I66)</f>
        <v>2</v>
      </c>
    </row>
    <row r="67" spans="1:10" s="228" customFormat="1" ht="27.6" x14ac:dyDescent="0.25">
      <c r="A67" s="146">
        <v>41654</v>
      </c>
      <c r="B67" s="5" t="s">
        <v>501</v>
      </c>
      <c r="C67" s="24">
        <v>5</v>
      </c>
      <c r="D67" s="24">
        <v>5</v>
      </c>
      <c r="E67" s="24">
        <v>5</v>
      </c>
      <c r="F67" s="24">
        <v>5</v>
      </c>
      <c r="G67" s="24">
        <v>5</v>
      </c>
      <c r="H67" s="24">
        <v>5</v>
      </c>
      <c r="I67" s="24">
        <v>5</v>
      </c>
      <c r="J67" s="157">
        <f>SUM(C67:I67)</f>
        <v>35</v>
      </c>
    </row>
    <row r="68" spans="1:10" ht="28.2" customHeight="1" x14ac:dyDescent="0.25">
      <c r="A68" s="161">
        <v>43480</v>
      </c>
      <c r="B68" s="68" t="s">
        <v>100</v>
      </c>
      <c r="C68" s="69">
        <v>1</v>
      </c>
      <c r="D68" s="69">
        <v>0</v>
      </c>
      <c r="E68" s="69">
        <v>1</v>
      </c>
      <c r="F68" s="69">
        <v>0</v>
      </c>
      <c r="G68" s="69">
        <v>0</v>
      </c>
      <c r="H68" s="69">
        <v>0</v>
      </c>
      <c r="I68" s="69">
        <v>0</v>
      </c>
      <c r="J68" s="162">
        <f t="shared" ref="J68:J74" si="5">SUM(C68:I68)</f>
        <v>2</v>
      </c>
    </row>
    <row r="69" spans="1:10" ht="22.2" customHeight="1" x14ac:dyDescent="0.25">
      <c r="A69" s="161">
        <v>44955</v>
      </c>
      <c r="B69" s="68" t="s">
        <v>101</v>
      </c>
      <c r="C69" s="69">
        <v>1</v>
      </c>
      <c r="D69" s="69">
        <v>1</v>
      </c>
      <c r="E69" s="69">
        <v>0</v>
      </c>
      <c r="F69" s="69">
        <v>1</v>
      </c>
      <c r="G69" s="69">
        <v>0</v>
      </c>
      <c r="H69" s="69">
        <v>0</v>
      </c>
      <c r="I69" s="69">
        <v>0</v>
      </c>
      <c r="J69" s="162">
        <f t="shared" si="5"/>
        <v>3</v>
      </c>
    </row>
    <row r="70" spans="1:10" ht="19.8" customHeight="1" x14ac:dyDescent="0.25">
      <c r="A70" s="161">
        <v>45320</v>
      </c>
      <c r="B70" s="68" t="s">
        <v>102</v>
      </c>
      <c r="C70" s="69">
        <v>1</v>
      </c>
      <c r="D70" s="69">
        <v>1</v>
      </c>
      <c r="E70" s="69">
        <v>0</v>
      </c>
      <c r="F70" s="69">
        <v>0</v>
      </c>
      <c r="G70" s="69">
        <v>0</v>
      </c>
      <c r="H70" s="69">
        <v>0</v>
      </c>
      <c r="I70" s="69">
        <v>0</v>
      </c>
      <c r="J70" s="162">
        <f t="shared" si="5"/>
        <v>2</v>
      </c>
    </row>
    <row r="71" spans="1:10" ht="24" customHeight="1" x14ac:dyDescent="0.25">
      <c r="A71" s="161">
        <v>46051</v>
      </c>
      <c r="B71" s="68" t="s">
        <v>103</v>
      </c>
      <c r="C71" s="69">
        <v>3</v>
      </c>
      <c r="D71" s="69">
        <v>2</v>
      </c>
      <c r="E71" s="69">
        <v>2</v>
      </c>
      <c r="F71" s="69">
        <v>2</v>
      </c>
      <c r="G71" s="69">
        <v>2</v>
      </c>
      <c r="H71" s="69">
        <v>0</v>
      </c>
      <c r="I71" s="69">
        <v>0</v>
      </c>
      <c r="J71" s="162">
        <f t="shared" si="5"/>
        <v>11</v>
      </c>
    </row>
    <row r="72" spans="1:10" s="3" customFormat="1" x14ac:dyDescent="0.25">
      <c r="A72" s="230">
        <v>47147</v>
      </c>
      <c r="B72" s="4" t="s">
        <v>379</v>
      </c>
      <c r="C72" s="24">
        <v>6</v>
      </c>
      <c r="D72" s="24">
        <v>6</v>
      </c>
      <c r="E72" s="24">
        <v>6</v>
      </c>
      <c r="F72" s="24">
        <v>6</v>
      </c>
      <c r="G72" s="24">
        <v>6</v>
      </c>
      <c r="H72" s="24">
        <v>6</v>
      </c>
      <c r="I72" s="24">
        <v>6</v>
      </c>
      <c r="J72" s="157">
        <f>C72+D72+E72+F72+G72+H72+I72</f>
        <v>42</v>
      </c>
    </row>
    <row r="73" spans="1:10" s="3" customFormat="1" ht="27.6" x14ac:dyDescent="0.25">
      <c r="A73" s="230" t="s">
        <v>444</v>
      </c>
      <c r="B73" s="4" t="s">
        <v>500</v>
      </c>
      <c r="C73" s="24">
        <v>10</v>
      </c>
      <c r="D73" s="24">
        <v>10</v>
      </c>
      <c r="E73" s="24">
        <v>10</v>
      </c>
      <c r="F73" s="24">
        <v>10</v>
      </c>
      <c r="G73" s="24">
        <v>10</v>
      </c>
      <c r="H73" s="24">
        <v>10</v>
      </c>
      <c r="I73" s="24">
        <v>10</v>
      </c>
      <c r="J73" s="157">
        <f t="shared" ref="J73" si="6">SUM(C73:I73)</f>
        <v>70</v>
      </c>
    </row>
    <row r="74" spans="1:10" ht="19.2" customHeight="1" x14ac:dyDescent="0.25">
      <c r="A74" s="256" t="s">
        <v>98</v>
      </c>
      <c r="B74" s="257"/>
      <c r="C74" s="9">
        <f>SUM(C66:C73)</f>
        <v>27</v>
      </c>
      <c r="D74" s="9">
        <f t="shared" ref="D74:I74" si="7">SUM(D66:D73)</f>
        <v>25</v>
      </c>
      <c r="E74" s="9">
        <f t="shared" si="7"/>
        <v>25</v>
      </c>
      <c r="F74" s="9">
        <f t="shared" si="7"/>
        <v>24</v>
      </c>
      <c r="G74" s="9">
        <f t="shared" si="7"/>
        <v>23</v>
      </c>
      <c r="H74" s="9">
        <f t="shared" si="7"/>
        <v>21</v>
      </c>
      <c r="I74" s="9">
        <f t="shared" si="7"/>
        <v>22</v>
      </c>
      <c r="J74" s="141">
        <f t="shared" si="5"/>
        <v>167</v>
      </c>
    </row>
    <row r="75" spans="1:10" s="6" customFormat="1" ht="19.8" customHeight="1" x14ac:dyDescent="0.25">
      <c r="A75" s="272" t="s">
        <v>104</v>
      </c>
      <c r="B75" s="273"/>
      <c r="C75" s="273"/>
      <c r="D75" s="273"/>
      <c r="E75" s="273"/>
      <c r="F75" s="273"/>
      <c r="G75" s="273"/>
      <c r="H75" s="273"/>
      <c r="I75" s="273"/>
      <c r="J75" s="274"/>
    </row>
    <row r="76" spans="1:10" ht="18.600000000000001" customHeight="1" x14ac:dyDescent="0.25">
      <c r="A76" s="147">
        <v>37994</v>
      </c>
      <c r="B76" s="71" t="s">
        <v>142</v>
      </c>
      <c r="C76" s="75">
        <v>2</v>
      </c>
      <c r="D76" s="75">
        <v>2</v>
      </c>
      <c r="E76" s="70">
        <v>2</v>
      </c>
      <c r="F76" s="69">
        <v>2</v>
      </c>
      <c r="G76" s="69">
        <v>2</v>
      </c>
      <c r="H76" s="69">
        <v>2</v>
      </c>
      <c r="I76" s="69">
        <v>2</v>
      </c>
      <c r="J76" s="152">
        <f>SUM(C76:I76)</f>
        <v>14</v>
      </c>
    </row>
    <row r="77" spans="1:10" ht="19.8" customHeight="1" x14ac:dyDescent="0.25">
      <c r="A77" s="147">
        <v>39090</v>
      </c>
      <c r="B77" s="71" t="s">
        <v>151</v>
      </c>
      <c r="C77" s="75">
        <v>2</v>
      </c>
      <c r="D77" s="75">
        <v>2</v>
      </c>
      <c r="E77" s="70">
        <v>2</v>
      </c>
      <c r="F77" s="69">
        <v>2</v>
      </c>
      <c r="G77" s="69">
        <v>2</v>
      </c>
      <c r="H77" s="69">
        <v>2</v>
      </c>
      <c r="I77" s="69">
        <v>2</v>
      </c>
      <c r="J77" s="152">
        <f t="shared" ref="J77:J91" si="8">SUM(C77:I77)</f>
        <v>14</v>
      </c>
    </row>
    <row r="78" spans="1:10" ht="22.2" customHeight="1" x14ac:dyDescent="0.25">
      <c r="A78" s="147">
        <v>39095</v>
      </c>
      <c r="B78" s="155" t="s">
        <v>106</v>
      </c>
      <c r="C78" s="75">
        <v>4</v>
      </c>
      <c r="D78" s="75">
        <v>4</v>
      </c>
      <c r="E78" s="70">
        <v>4</v>
      </c>
      <c r="F78" s="69">
        <v>4</v>
      </c>
      <c r="G78" s="69">
        <v>4</v>
      </c>
      <c r="H78" s="69">
        <v>4</v>
      </c>
      <c r="I78" s="69">
        <v>4</v>
      </c>
      <c r="J78" s="152">
        <f t="shared" si="8"/>
        <v>28</v>
      </c>
    </row>
    <row r="79" spans="1:10" s="6" customFormat="1" ht="30" customHeight="1" x14ac:dyDescent="0.25">
      <c r="A79" s="147">
        <v>40191</v>
      </c>
      <c r="B79" s="68" t="s">
        <v>107</v>
      </c>
      <c r="C79" s="75">
        <v>11</v>
      </c>
      <c r="D79" s="75">
        <v>11</v>
      </c>
      <c r="E79" s="70">
        <v>11</v>
      </c>
      <c r="F79" s="69">
        <v>11</v>
      </c>
      <c r="G79" s="69">
        <v>11</v>
      </c>
      <c r="H79" s="69">
        <v>11</v>
      </c>
      <c r="I79" s="69">
        <v>11</v>
      </c>
      <c r="J79" s="152">
        <f t="shared" si="8"/>
        <v>77</v>
      </c>
    </row>
    <row r="80" spans="1:10" s="6" customFormat="1" ht="27" customHeight="1" x14ac:dyDescent="0.25">
      <c r="A80" s="147">
        <v>38367</v>
      </c>
      <c r="B80" s="155" t="s">
        <v>29</v>
      </c>
      <c r="C80" s="75">
        <v>9</v>
      </c>
      <c r="D80" s="75">
        <v>9</v>
      </c>
      <c r="E80" s="75">
        <v>9</v>
      </c>
      <c r="F80" s="75">
        <v>9</v>
      </c>
      <c r="G80" s="75">
        <v>9</v>
      </c>
      <c r="H80" s="75">
        <v>9</v>
      </c>
      <c r="I80" s="75">
        <v>9</v>
      </c>
      <c r="J80" s="152">
        <f t="shared" si="8"/>
        <v>63</v>
      </c>
    </row>
    <row r="81" spans="1:10" s="6" customFormat="1" ht="19.2" customHeight="1" x14ac:dyDescent="0.25">
      <c r="A81" s="147">
        <v>46037</v>
      </c>
      <c r="B81" s="68" t="s">
        <v>43</v>
      </c>
      <c r="C81" s="75">
        <v>8</v>
      </c>
      <c r="D81" s="75">
        <v>8</v>
      </c>
      <c r="E81" s="70">
        <v>8</v>
      </c>
      <c r="F81" s="69">
        <v>8</v>
      </c>
      <c r="G81" s="69">
        <v>8</v>
      </c>
      <c r="H81" s="69">
        <v>8</v>
      </c>
      <c r="I81" s="69">
        <v>8</v>
      </c>
      <c r="J81" s="152">
        <f t="shared" si="8"/>
        <v>56</v>
      </c>
    </row>
    <row r="82" spans="1:10" s="6" customFormat="1" ht="19.8" customHeight="1" x14ac:dyDescent="0.25">
      <c r="A82" s="147">
        <v>46402</v>
      </c>
      <c r="B82" s="71" t="s">
        <v>114</v>
      </c>
      <c r="C82" s="75">
        <v>2</v>
      </c>
      <c r="D82" s="75">
        <v>2</v>
      </c>
      <c r="E82" s="70">
        <v>2</v>
      </c>
      <c r="F82" s="69">
        <v>2</v>
      </c>
      <c r="G82" s="69">
        <v>2</v>
      </c>
      <c r="H82" s="69">
        <v>2</v>
      </c>
      <c r="I82" s="69">
        <v>2</v>
      </c>
      <c r="J82" s="152">
        <f t="shared" si="8"/>
        <v>14</v>
      </c>
    </row>
    <row r="83" spans="1:10" s="6" customFormat="1" ht="19.8" customHeight="1" x14ac:dyDescent="0.25">
      <c r="A83" s="147">
        <v>10973</v>
      </c>
      <c r="B83" s="71" t="s">
        <v>89</v>
      </c>
      <c r="C83" s="75">
        <v>23</v>
      </c>
      <c r="D83" s="75">
        <v>23</v>
      </c>
      <c r="E83" s="75">
        <v>23</v>
      </c>
      <c r="F83" s="75">
        <v>23</v>
      </c>
      <c r="G83" s="75">
        <v>23</v>
      </c>
      <c r="H83" s="75">
        <v>23</v>
      </c>
      <c r="I83" s="75">
        <v>23</v>
      </c>
      <c r="J83" s="152">
        <f t="shared" si="8"/>
        <v>161</v>
      </c>
    </row>
    <row r="84" spans="1:10" s="6" customFormat="1" ht="18.600000000000001" customHeight="1" x14ac:dyDescent="0.25">
      <c r="A84" s="147">
        <v>37274</v>
      </c>
      <c r="B84" s="71" t="s">
        <v>124</v>
      </c>
      <c r="C84" s="75">
        <v>4</v>
      </c>
      <c r="D84" s="75">
        <v>4</v>
      </c>
      <c r="E84" s="132">
        <v>4</v>
      </c>
      <c r="F84" s="75">
        <v>4</v>
      </c>
      <c r="G84" s="75">
        <v>4</v>
      </c>
      <c r="H84" s="75">
        <v>4</v>
      </c>
      <c r="I84" s="75">
        <v>4</v>
      </c>
      <c r="J84" s="152">
        <f t="shared" si="8"/>
        <v>28</v>
      </c>
    </row>
    <row r="85" spans="1:10" s="228" customFormat="1" ht="27.6" x14ac:dyDescent="0.25">
      <c r="A85" s="146">
        <v>37639</v>
      </c>
      <c r="B85" s="5" t="s">
        <v>476</v>
      </c>
      <c r="C85" s="24">
        <v>3</v>
      </c>
      <c r="D85" s="24">
        <v>3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163">
        <f t="shared" si="8"/>
        <v>6</v>
      </c>
    </row>
    <row r="86" spans="1:10" s="228" customFormat="1" ht="19.8" customHeight="1" x14ac:dyDescent="0.25">
      <c r="A86" s="147">
        <v>38370</v>
      </c>
      <c r="B86" s="71" t="s">
        <v>143</v>
      </c>
      <c r="C86" s="75">
        <v>14</v>
      </c>
      <c r="D86" s="75">
        <v>14</v>
      </c>
      <c r="E86" s="70">
        <v>14</v>
      </c>
      <c r="F86" s="69">
        <v>14</v>
      </c>
      <c r="G86" s="69">
        <v>14</v>
      </c>
      <c r="H86" s="69">
        <v>14</v>
      </c>
      <c r="I86" s="69">
        <v>14</v>
      </c>
      <c r="J86" s="152">
        <f t="shared" si="8"/>
        <v>98</v>
      </c>
    </row>
    <row r="87" spans="1:10" s="228" customFormat="1" ht="30.6" customHeight="1" x14ac:dyDescent="0.25">
      <c r="A87" s="231" t="s">
        <v>474</v>
      </c>
      <c r="B87" s="79" t="s">
        <v>475</v>
      </c>
      <c r="C87" s="129">
        <v>2</v>
      </c>
      <c r="D87" s="129">
        <v>0</v>
      </c>
      <c r="E87" s="129">
        <v>0</v>
      </c>
      <c r="F87" s="129">
        <v>0</v>
      </c>
      <c r="G87" s="129">
        <v>0</v>
      </c>
      <c r="H87" s="129">
        <v>0</v>
      </c>
      <c r="I87" s="129">
        <v>0</v>
      </c>
      <c r="J87" s="163">
        <f t="shared" si="8"/>
        <v>2</v>
      </c>
    </row>
    <row r="88" spans="1:10" s="228" customFormat="1" ht="31.2" customHeight="1" x14ac:dyDescent="0.25">
      <c r="A88" s="146">
        <v>46040</v>
      </c>
      <c r="B88" s="5" t="s">
        <v>472</v>
      </c>
      <c r="C88" s="24">
        <v>2</v>
      </c>
      <c r="D88" s="24">
        <v>0</v>
      </c>
      <c r="E88" s="24">
        <v>2</v>
      </c>
      <c r="F88" s="24">
        <v>0</v>
      </c>
      <c r="G88" s="24">
        <v>0</v>
      </c>
      <c r="H88" s="24">
        <v>2</v>
      </c>
      <c r="I88" s="24">
        <v>0</v>
      </c>
      <c r="J88" s="157">
        <f t="shared" si="8"/>
        <v>6</v>
      </c>
    </row>
    <row r="89" spans="1:10" ht="27" customHeight="1" x14ac:dyDescent="0.25">
      <c r="A89" s="145">
        <v>11706</v>
      </c>
      <c r="B89" s="68" t="s">
        <v>105</v>
      </c>
      <c r="C89" s="69">
        <v>2</v>
      </c>
      <c r="D89" s="69">
        <v>2</v>
      </c>
      <c r="E89" s="69">
        <v>2</v>
      </c>
      <c r="F89" s="69">
        <v>2</v>
      </c>
      <c r="G89" s="69">
        <v>2</v>
      </c>
      <c r="H89" s="69">
        <v>2</v>
      </c>
      <c r="I89" s="69">
        <v>2</v>
      </c>
      <c r="J89" s="152">
        <f t="shared" si="8"/>
        <v>14</v>
      </c>
    </row>
    <row r="90" spans="1:10" ht="21.6" customHeight="1" x14ac:dyDescent="0.25">
      <c r="A90" s="147">
        <v>38740</v>
      </c>
      <c r="B90" s="71" t="s">
        <v>45</v>
      </c>
      <c r="C90" s="75">
        <v>1</v>
      </c>
      <c r="D90" s="75">
        <v>1</v>
      </c>
      <c r="E90" s="70">
        <v>1</v>
      </c>
      <c r="F90" s="69">
        <v>1</v>
      </c>
      <c r="G90" s="69">
        <v>1</v>
      </c>
      <c r="H90" s="69">
        <v>1</v>
      </c>
      <c r="I90" s="69">
        <v>1</v>
      </c>
      <c r="J90" s="152">
        <f t="shared" si="8"/>
        <v>7</v>
      </c>
    </row>
    <row r="91" spans="1:10" ht="22.8" customHeight="1" x14ac:dyDescent="0.25">
      <c r="A91" s="256" t="s">
        <v>98</v>
      </c>
      <c r="B91" s="257"/>
      <c r="C91" s="10">
        <f t="shared" ref="C91:I91" si="9">SUM(C76:C90)</f>
        <v>89</v>
      </c>
      <c r="D91" s="10">
        <f t="shared" si="9"/>
        <v>85</v>
      </c>
      <c r="E91" s="10">
        <f t="shared" si="9"/>
        <v>84</v>
      </c>
      <c r="F91" s="10">
        <f t="shared" si="9"/>
        <v>82</v>
      </c>
      <c r="G91" s="10">
        <f t="shared" si="9"/>
        <v>82</v>
      </c>
      <c r="H91" s="10">
        <f t="shared" si="9"/>
        <v>84</v>
      </c>
      <c r="I91" s="10">
        <f t="shared" si="9"/>
        <v>82</v>
      </c>
      <c r="J91" s="140">
        <f t="shared" si="8"/>
        <v>588</v>
      </c>
    </row>
    <row r="92" spans="1:10" ht="23.4" customHeight="1" x14ac:dyDescent="0.25">
      <c r="A92" s="258" t="s">
        <v>108</v>
      </c>
      <c r="B92" s="259"/>
      <c r="C92" s="259"/>
      <c r="D92" s="259"/>
      <c r="E92" s="259"/>
      <c r="F92" s="259"/>
      <c r="G92" s="259"/>
      <c r="H92" s="259"/>
      <c r="I92" s="259"/>
      <c r="J92" s="260"/>
    </row>
    <row r="93" spans="1:10" ht="34.200000000000003" customHeight="1" x14ac:dyDescent="0.25">
      <c r="A93" s="145">
        <v>43845</v>
      </c>
      <c r="B93" s="68" t="s">
        <v>25</v>
      </c>
      <c r="C93" s="69">
        <v>0</v>
      </c>
      <c r="D93" s="69">
        <v>0</v>
      </c>
      <c r="E93" s="69">
        <v>0</v>
      </c>
      <c r="F93" s="69">
        <v>1</v>
      </c>
      <c r="G93" s="69">
        <v>0</v>
      </c>
      <c r="H93" s="69">
        <v>0</v>
      </c>
      <c r="I93" s="69">
        <v>1</v>
      </c>
      <c r="J93" s="152">
        <f>SUM(C93:I93)</f>
        <v>2</v>
      </c>
    </row>
    <row r="94" spans="1:10" ht="22.8" customHeight="1" x14ac:dyDescent="0.25">
      <c r="A94" s="145">
        <v>10973</v>
      </c>
      <c r="B94" s="68" t="s">
        <v>89</v>
      </c>
      <c r="C94" s="69">
        <v>1</v>
      </c>
      <c r="D94" s="69">
        <v>0</v>
      </c>
      <c r="E94" s="69">
        <v>1</v>
      </c>
      <c r="F94" s="69">
        <v>0</v>
      </c>
      <c r="G94" s="69">
        <v>1</v>
      </c>
      <c r="H94" s="69">
        <v>0</v>
      </c>
      <c r="I94" s="69">
        <v>1</v>
      </c>
      <c r="J94" s="152">
        <f t="shared" ref="J94:J98" si="10">SUM(C94:I94)</f>
        <v>4</v>
      </c>
    </row>
    <row r="95" spans="1:10" ht="26.4" customHeight="1" x14ac:dyDescent="0.25">
      <c r="A95" s="145">
        <v>41657</v>
      </c>
      <c r="B95" s="155" t="s">
        <v>109</v>
      </c>
      <c r="C95" s="69">
        <v>0</v>
      </c>
      <c r="D95" s="69">
        <v>1</v>
      </c>
      <c r="E95" s="69">
        <v>0</v>
      </c>
      <c r="F95" s="69">
        <v>0</v>
      </c>
      <c r="G95" s="69">
        <v>1</v>
      </c>
      <c r="H95" s="69">
        <v>0</v>
      </c>
      <c r="I95" s="69">
        <v>1</v>
      </c>
      <c r="J95" s="152">
        <f t="shared" si="10"/>
        <v>3</v>
      </c>
    </row>
    <row r="96" spans="1:10" ht="24.6" customHeight="1" x14ac:dyDescent="0.25">
      <c r="A96" s="145">
        <v>39104</v>
      </c>
      <c r="B96" s="68" t="s">
        <v>110</v>
      </c>
      <c r="C96" s="69">
        <v>0</v>
      </c>
      <c r="D96" s="69">
        <v>0</v>
      </c>
      <c r="E96" s="69">
        <v>1</v>
      </c>
      <c r="F96" s="69">
        <v>0</v>
      </c>
      <c r="G96" s="69">
        <v>0</v>
      </c>
      <c r="H96" s="69">
        <v>1</v>
      </c>
      <c r="I96" s="69">
        <v>0</v>
      </c>
      <c r="J96" s="152">
        <f t="shared" si="10"/>
        <v>2</v>
      </c>
    </row>
    <row r="97" spans="1:10" ht="30.6" customHeight="1" x14ac:dyDescent="0.25">
      <c r="A97" s="145" t="s">
        <v>111</v>
      </c>
      <c r="B97" s="68" t="s">
        <v>112</v>
      </c>
      <c r="C97" s="69">
        <v>2</v>
      </c>
      <c r="D97" s="69">
        <v>2</v>
      </c>
      <c r="E97" s="69">
        <v>2</v>
      </c>
      <c r="F97" s="69">
        <v>2</v>
      </c>
      <c r="G97" s="69">
        <v>2</v>
      </c>
      <c r="H97" s="69">
        <v>2</v>
      </c>
      <c r="I97" s="69">
        <v>2</v>
      </c>
      <c r="J97" s="152">
        <f t="shared" si="10"/>
        <v>14</v>
      </c>
    </row>
    <row r="98" spans="1:10" s="3" customFormat="1" ht="19.2" customHeight="1" x14ac:dyDescent="0.25">
      <c r="A98" s="275" t="s">
        <v>98</v>
      </c>
      <c r="B98" s="276"/>
      <c r="C98" s="9">
        <f t="shared" ref="C98:I98" si="11">SUM(C93:C97)</f>
        <v>3</v>
      </c>
      <c r="D98" s="9">
        <f t="shared" si="11"/>
        <v>3</v>
      </c>
      <c r="E98" s="9">
        <f t="shared" si="11"/>
        <v>4</v>
      </c>
      <c r="F98" s="9">
        <f t="shared" si="11"/>
        <v>3</v>
      </c>
      <c r="G98" s="9">
        <f t="shared" si="11"/>
        <v>4</v>
      </c>
      <c r="H98" s="9">
        <f t="shared" si="11"/>
        <v>3</v>
      </c>
      <c r="I98" s="9">
        <f t="shared" si="11"/>
        <v>5</v>
      </c>
      <c r="J98" s="140">
        <f t="shared" si="10"/>
        <v>25</v>
      </c>
    </row>
    <row r="99" spans="1:10" s="3" customFormat="1" ht="19.2" customHeight="1" x14ac:dyDescent="0.25">
      <c r="A99" s="269" t="s">
        <v>113</v>
      </c>
      <c r="B99" s="270"/>
      <c r="C99" s="270"/>
      <c r="D99" s="270"/>
      <c r="E99" s="270"/>
      <c r="F99" s="270"/>
      <c r="G99" s="270"/>
      <c r="H99" s="270"/>
      <c r="I99" s="270"/>
      <c r="J99" s="271"/>
    </row>
    <row r="100" spans="1:10" s="3" customFormat="1" ht="17.399999999999999" customHeight="1" x14ac:dyDescent="0.25">
      <c r="A100" s="146">
        <v>39090</v>
      </c>
      <c r="B100" s="5" t="s">
        <v>151</v>
      </c>
      <c r="C100" s="24">
        <v>13</v>
      </c>
      <c r="D100" s="24">
        <v>8</v>
      </c>
      <c r="E100" s="24">
        <v>8</v>
      </c>
      <c r="F100" s="24">
        <v>5</v>
      </c>
      <c r="G100" s="24">
        <v>4</v>
      </c>
      <c r="H100" s="24">
        <v>3</v>
      </c>
      <c r="I100" s="24">
        <v>1</v>
      </c>
      <c r="J100" s="157">
        <f>SUM(C100:I100)</f>
        <v>42</v>
      </c>
    </row>
    <row r="101" spans="1:10" s="7" customFormat="1" ht="18.600000000000001" customHeight="1" x14ac:dyDescent="0.25">
      <c r="A101" s="147">
        <v>40186</v>
      </c>
      <c r="B101" s="68" t="s">
        <v>27</v>
      </c>
      <c r="C101" s="75">
        <v>16</v>
      </c>
      <c r="D101" s="75">
        <v>12</v>
      </c>
      <c r="E101" s="70">
        <v>12</v>
      </c>
      <c r="F101" s="69">
        <v>12</v>
      </c>
      <c r="G101" s="69">
        <v>13</v>
      </c>
      <c r="H101" s="69">
        <v>13</v>
      </c>
      <c r="I101" s="69">
        <v>14</v>
      </c>
      <c r="J101" s="157">
        <f t="shared" ref="J101:J131" si="12">SUM(C101:I101)</f>
        <v>92</v>
      </c>
    </row>
    <row r="102" spans="1:10" s="3" customFormat="1" ht="30.6" customHeight="1" x14ac:dyDescent="0.25">
      <c r="A102" s="158" t="s">
        <v>178</v>
      </c>
      <c r="B102" s="5" t="s">
        <v>177</v>
      </c>
      <c r="C102" s="24">
        <v>25</v>
      </c>
      <c r="D102" s="24">
        <v>20</v>
      </c>
      <c r="E102" s="24">
        <v>1</v>
      </c>
      <c r="F102" s="24">
        <v>1</v>
      </c>
      <c r="G102" s="24">
        <v>1</v>
      </c>
      <c r="H102" s="24">
        <v>1</v>
      </c>
      <c r="I102" s="24">
        <v>1</v>
      </c>
      <c r="J102" s="157">
        <f t="shared" si="12"/>
        <v>50</v>
      </c>
    </row>
    <row r="103" spans="1:10" s="7" customFormat="1" ht="28.2" customHeight="1" x14ac:dyDescent="0.25">
      <c r="A103" s="159">
        <v>41647</v>
      </c>
      <c r="B103" s="5" t="s">
        <v>147</v>
      </c>
      <c r="C103" s="4">
        <v>3</v>
      </c>
      <c r="D103" s="4">
        <v>1</v>
      </c>
      <c r="E103" s="4">
        <v>2</v>
      </c>
      <c r="F103" s="4">
        <v>1</v>
      </c>
      <c r="G103" s="4">
        <v>1</v>
      </c>
      <c r="H103" s="4">
        <v>1</v>
      </c>
      <c r="I103" s="4">
        <v>1</v>
      </c>
      <c r="J103" s="157">
        <f t="shared" si="12"/>
        <v>10</v>
      </c>
    </row>
    <row r="104" spans="1:10" s="3" customFormat="1" ht="21.6" customHeight="1" x14ac:dyDescent="0.25">
      <c r="A104" s="145">
        <v>44934</v>
      </c>
      <c r="B104" s="27" t="s">
        <v>119</v>
      </c>
      <c r="C104" s="24">
        <v>0</v>
      </c>
      <c r="D104" s="24">
        <v>0</v>
      </c>
      <c r="E104" s="24">
        <v>0</v>
      </c>
      <c r="F104" s="24">
        <v>1</v>
      </c>
      <c r="G104" s="24">
        <v>0</v>
      </c>
      <c r="H104" s="24">
        <v>0</v>
      </c>
      <c r="I104" s="24">
        <v>0</v>
      </c>
      <c r="J104" s="157">
        <f t="shared" si="12"/>
        <v>1</v>
      </c>
    </row>
    <row r="105" spans="1:10" s="3" customFormat="1" ht="22.8" customHeight="1" x14ac:dyDescent="0.25">
      <c r="A105" s="159">
        <v>40554</v>
      </c>
      <c r="B105" s="5" t="s">
        <v>136</v>
      </c>
      <c r="C105" s="4">
        <v>2</v>
      </c>
      <c r="D105" s="4">
        <v>1</v>
      </c>
      <c r="E105" s="4">
        <v>2</v>
      </c>
      <c r="F105" s="4">
        <v>2</v>
      </c>
      <c r="G105" s="4">
        <v>1</v>
      </c>
      <c r="H105" s="4">
        <v>2</v>
      </c>
      <c r="I105" s="4">
        <v>1</v>
      </c>
      <c r="J105" s="157">
        <f t="shared" si="12"/>
        <v>11</v>
      </c>
    </row>
    <row r="106" spans="1:10" s="3" customFormat="1" ht="27.6" customHeight="1" x14ac:dyDescent="0.25">
      <c r="A106" s="146">
        <v>40191</v>
      </c>
      <c r="B106" s="27" t="s">
        <v>188</v>
      </c>
      <c r="C106" s="24">
        <v>46</v>
      </c>
      <c r="D106" s="24">
        <v>38</v>
      </c>
      <c r="E106" s="24">
        <v>41</v>
      </c>
      <c r="F106" s="24">
        <v>52</v>
      </c>
      <c r="G106" s="24">
        <v>49</v>
      </c>
      <c r="H106" s="24">
        <v>53</v>
      </c>
      <c r="I106" s="24">
        <v>51</v>
      </c>
      <c r="J106" s="157">
        <f t="shared" si="12"/>
        <v>330</v>
      </c>
    </row>
    <row r="107" spans="1:10" s="3" customFormat="1" ht="22.8" customHeight="1" x14ac:dyDescent="0.25">
      <c r="A107" s="145">
        <v>37271</v>
      </c>
      <c r="B107" s="27" t="s">
        <v>120</v>
      </c>
      <c r="C107" s="24">
        <v>11</v>
      </c>
      <c r="D107" s="24">
        <v>10</v>
      </c>
      <c r="E107" s="24">
        <v>10</v>
      </c>
      <c r="F107" s="24">
        <v>10</v>
      </c>
      <c r="G107" s="24">
        <v>10</v>
      </c>
      <c r="H107" s="24">
        <v>11</v>
      </c>
      <c r="I107" s="24">
        <v>11</v>
      </c>
      <c r="J107" s="157">
        <f t="shared" si="12"/>
        <v>73</v>
      </c>
    </row>
    <row r="108" spans="1:10" s="3" customFormat="1" ht="30" customHeight="1" x14ac:dyDescent="0.25">
      <c r="A108" s="145">
        <v>38001</v>
      </c>
      <c r="B108" s="27" t="s">
        <v>121</v>
      </c>
      <c r="C108" s="24">
        <v>5</v>
      </c>
      <c r="D108" s="24">
        <v>5</v>
      </c>
      <c r="E108" s="24">
        <v>5</v>
      </c>
      <c r="F108" s="24">
        <v>5</v>
      </c>
      <c r="G108" s="24">
        <v>5</v>
      </c>
      <c r="H108" s="24">
        <v>5</v>
      </c>
      <c r="I108" s="24">
        <v>5</v>
      </c>
      <c r="J108" s="157">
        <f t="shared" si="12"/>
        <v>35</v>
      </c>
    </row>
    <row r="109" spans="1:10" s="3" customFormat="1" ht="28.2" customHeight="1" x14ac:dyDescent="0.25">
      <c r="A109" s="160">
        <v>38367</v>
      </c>
      <c r="B109" s="76" t="s">
        <v>29</v>
      </c>
      <c r="C109" s="77">
        <v>18</v>
      </c>
      <c r="D109" s="77">
        <v>20</v>
      </c>
      <c r="E109" s="77">
        <v>19</v>
      </c>
      <c r="F109" s="77">
        <v>19</v>
      </c>
      <c r="G109" s="77">
        <v>18</v>
      </c>
      <c r="H109" s="77">
        <v>19</v>
      </c>
      <c r="I109" s="77">
        <v>19</v>
      </c>
      <c r="J109" s="157">
        <f t="shared" si="12"/>
        <v>132</v>
      </c>
    </row>
    <row r="110" spans="1:10" s="3" customFormat="1" ht="28.2" customHeight="1" x14ac:dyDescent="0.25">
      <c r="A110" s="145">
        <v>43480</v>
      </c>
      <c r="B110" s="27" t="s">
        <v>100</v>
      </c>
      <c r="C110" s="24">
        <v>5</v>
      </c>
      <c r="D110" s="24">
        <v>5</v>
      </c>
      <c r="E110" s="24">
        <v>3</v>
      </c>
      <c r="F110" s="24">
        <v>3</v>
      </c>
      <c r="G110" s="24">
        <v>3</v>
      </c>
      <c r="H110" s="24">
        <v>3</v>
      </c>
      <c r="I110" s="24">
        <v>3</v>
      </c>
      <c r="J110" s="157">
        <f t="shared" si="12"/>
        <v>25</v>
      </c>
    </row>
    <row r="111" spans="1:10" s="3" customFormat="1" ht="25.8" customHeight="1" x14ac:dyDescent="0.25">
      <c r="A111" s="145">
        <v>43845</v>
      </c>
      <c r="B111" s="27" t="s">
        <v>25</v>
      </c>
      <c r="C111" s="24">
        <v>1</v>
      </c>
      <c r="D111" s="24">
        <v>1</v>
      </c>
      <c r="E111" s="24">
        <v>1</v>
      </c>
      <c r="F111" s="24">
        <v>1</v>
      </c>
      <c r="G111" s="24">
        <v>1</v>
      </c>
      <c r="H111" s="24">
        <v>1</v>
      </c>
      <c r="I111" s="24">
        <v>1</v>
      </c>
      <c r="J111" s="157">
        <f t="shared" si="12"/>
        <v>7</v>
      </c>
    </row>
    <row r="112" spans="1:10" s="3" customFormat="1" ht="31.8" customHeight="1" x14ac:dyDescent="0.25">
      <c r="A112" s="145">
        <v>44941</v>
      </c>
      <c r="B112" s="68" t="s">
        <v>134</v>
      </c>
      <c r="C112" s="69">
        <v>6</v>
      </c>
      <c r="D112" s="69">
        <v>5</v>
      </c>
      <c r="E112" s="69">
        <v>6</v>
      </c>
      <c r="F112" s="69">
        <v>4</v>
      </c>
      <c r="G112" s="69">
        <v>5</v>
      </c>
      <c r="H112" s="69">
        <v>4</v>
      </c>
      <c r="I112" s="69">
        <v>5</v>
      </c>
      <c r="J112" s="157">
        <f t="shared" si="12"/>
        <v>35</v>
      </c>
    </row>
    <row r="113" spans="1:10" s="3" customFormat="1" ht="19.8" customHeight="1" x14ac:dyDescent="0.25">
      <c r="A113" s="145">
        <v>45672</v>
      </c>
      <c r="B113" s="68" t="s">
        <v>135</v>
      </c>
      <c r="C113" s="69">
        <v>37</v>
      </c>
      <c r="D113" s="69">
        <v>34</v>
      </c>
      <c r="E113" s="69">
        <v>34</v>
      </c>
      <c r="F113" s="69">
        <v>42</v>
      </c>
      <c r="G113" s="69">
        <v>41</v>
      </c>
      <c r="H113" s="69">
        <v>38</v>
      </c>
      <c r="I113" s="69">
        <v>44</v>
      </c>
      <c r="J113" s="157">
        <f t="shared" si="12"/>
        <v>270</v>
      </c>
    </row>
    <row r="114" spans="1:10" s="3" customFormat="1" ht="18" customHeight="1" x14ac:dyDescent="0.25">
      <c r="A114" s="145">
        <v>46037</v>
      </c>
      <c r="B114" s="68" t="s">
        <v>43</v>
      </c>
      <c r="C114" s="69">
        <v>27</v>
      </c>
      <c r="D114" s="69">
        <v>28</v>
      </c>
      <c r="E114" s="69">
        <v>104</v>
      </c>
      <c r="F114" s="69">
        <v>26</v>
      </c>
      <c r="G114" s="69">
        <v>28</v>
      </c>
      <c r="H114" s="69">
        <v>32</v>
      </c>
      <c r="I114" s="69">
        <v>33</v>
      </c>
      <c r="J114" s="157">
        <f t="shared" si="12"/>
        <v>278</v>
      </c>
    </row>
    <row r="115" spans="1:10" s="3" customFormat="1" ht="17.399999999999999" customHeight="1" x14ac:dyDescent="0.25">
      <c r="A115" s="145">
        <v>46402</v>
      </c>
      <c r="B115" s="68" t="s">
        <v>114</v>
      </c>
      <c r="C115" s="69">
        <v>14</v>
      </c>
      <c r="D115" s="69">
        <v>15</v>
      </c>
      <c r="E115" s="69">
        <v>11</v>
      </c>
      <c r="F115" s="69">
        <v>10</v>
      </c>
      <c r="G115" s="69">
        <v>14</v>
      </c>
      <c r="H115" s="69">
        <v>9</v>
      </c>
      <c r="I115" s="69">
        <v>9</v>
      </c>
      <c r="J115" s="157">
        <f t="shared" si="12"/>
        <v>82</v>
      </c>
    </row>
    <row r="116" spans="1:10" s="3" customFormat="1" ht="18.600000000000001" customHeight="1" x14ac:dyDescent="0.25">
      <c r="A116" s="145">
        <v>46767</v>
      </c>
      <c r="B116" s="27" t="s">
        <v>122</v>
      </c>
      <c r="C116" s="24">
        <v>1</v>
      </c>
      <c r="D116" s="24">
        <v>2</v>
      </c>
      <c r="E116" s="24">
        <v>1</v>
      </c>
      <c r="F116" s="24">
        <v>1</v>
      </c>
      <c r="G116" s="24">
        <v>1</v>
      </c>
      <c r="H116" s="24">
        <v>1</v>
      </c>
      <c r="I116" s="24">
        <v>1</v>
      </c>
      <c r="J116" s="157">
        <f t="shared" si="12"/>
        <v>8</v>
      </c>
    </row>
    <row r="117" spans="1:10" s="3" customFormat="1" ht="21" customHeight="1" x14ac:dyDescent="0.25">
      <c r="A117" s="145">
        <v>47133</v>
      </c>
      <c r="B117" s="68" t="s">
        <v>118</v>
      </c>
      <c r="C117" s="69">
        <v>4</v>
      </c>
      <c r="D117" s="69">
        <v>4</v>
      </c>
      <c r="E117" s="69">
        <v>4</v>
      </c>
      <c r="F117" s="69">
        <v>4</v>
      </c>
      <c r="G117" s="69">
        <v>4</v>
      </c>
      <c r="H117" s="69">
        <v>4</v>
      </c>
      <c r="I117" s="69">
        <v>4</v>
      </c>
      <c r="J117" s="157">
        <f t="shared" si="12"/>
        <v>28</v>
      </c>
    </row>
    <row r="118" spans="1:10" s="3" customFormat="1" ht="21.6" customHeight="1" x14ac:dyDescent="0.25">
      <c r="A118" s="145">
        <v>10973</v>
      </c>
      <c r="B118" s="68" t="s">
        <v>89</v>
      </c>
      <c r="C118" s="69">
        <v>103</v>
      </c>
      <c r="D118" s="69">
        <v>95</v>
      </c>
      <c r="E118" s="69">
        <v>97</v>
      </c>
      <c r="F118" s="69">
        <v>109</v>
      </c>
      <c r="G118" s="69">
        <v>110</v>
      </c>
      <c r="H118" s="69">
        <v>123</v>
      </c>
      <c r="I118" s="69">
        <v>125</v>
      </c>
      <c r="J118" s="157">
        <f t="shared" si="12"/>
        <v>762</v>
      </c>
    </row>
    <row r="119" spans="1:10" s="3" customFormat="1" ht="20.399999999999999" customHeight="1" x14ac:dyDescent="0.25">
      <c r="A119" s="145">
        <v>36909</v>
      </c>
      <c r="B119" s="27" t="s">
        <v>123</v>
      </c>
      <c r="C119" s="24">
        <v>6</v>
      </c>
      <c r="D119" s="24">
        <v>4</v>
      </c>
      <c r="E119" s="24">
        <v>5</v>
      </c>
      <c r="F119" s="24">
        <v>4</v>
      </c>
      <c r="G119" s="24">
        <v>5</v>
      </c>
      <c r="H119" s="24">
        <v>4</v>
      </c>
      <c r="I119" s="24">
        <v>4</v>
      </c>
      <c r="J119" s="157">
        <f t="shared" si="12"/>
        <v>32</v>
      </c>
    </row>
    <row r="120" spans="1:10" s="3" customFormat="1" ht="21.6" customHeight="1" x14ac:dyDescent="0.25">
      <c r="A120" s="159">
        <v>37274</v>
      </c>
      <c r="B120" s="5" t="s">
        <v>124</v>
      </c>
      <c r="C120" s="69">
        <v>8</v>
      </c>
      <c r="D120" s="69">
        <v>7</v>
      </c>
      <c r="E120" s="69">
        <v>7</v>
      </c>
      <c r="F120" s="69">
        <v>6</v>
      </c>
      <c r="G120" s="69">
        <v>7</v>
      </c>
      <c r="H120" s="69">
        <v>6</v>
      </c>
      <c r="I120" s="69">
        <v>7</v>
      </c>
      <c r="J120" s="157">
        <f t="shared" si="12"/>
        <v>48</v>
      </c>
    </row>
    <row r="121" spans="1:10" s="3" customFormat="1" ht="31.8" customHeight="1" x14ac:dyDescent="0.25">
      <c r="A121" s="145">
        <v>46405</v>
      </c>
      <c r="B121" s="68" t="s">
        <v>144</v>
      </c>
      <c r="C121" s="69">
        <v>2</v>
      </c>
      <c r="D121" s="69">
        <v>2</v>
      </c>
      <c r="E121" s="69">
        <v>2</v>
      </c>
      <c r="F121" s="69">
        <v>2</v>
      </c>
      <c r="G121" s="69">
        <v>2</v>
      </c>
      <c r="H121" s="69">
        <v>2</v>
      </c>
      <c r="I121" s="69">
        <v>2</v>
      </c>
      <c r="J121" s="157">
        <f t="shared" si="12"/>
        <v>14</v>
      </c>
    </row>
    <row r="122" spans="1:10" s="3" customFormat="1" ht="18.600000000000001" customHeight="1" x14ac:dyDescent="0.25">
      <c r="A122" s="159">
        <v>37275</v>
      </c>
      <c r="B122" s="5" t="s">
        <v>125</v>
      </c>
      <c r="C122" s="24">
        <v>4</v>
      </c>
      <c r="D122" s="24">
        <v>2</v>
      </c>
      <c r="E122" s="24">
        <v>0</v>
      </c>
      <c r="F122" s="24">
        <v>1</v>
      </c>
      <c r="G122" s="24">
        <v>0</v>
      </c>
      <c r="H122" s="24">
        <v>0</v>
      </c>
      <c r="I122" s="24">
        <v>0</v>
      </c>
      <c r="J122" s="157">
        <f t="shared" si="12"/>
        <v>7</v>
      </c>
    </row>
    <row r="123" spans="1:10" s="3" customFormat="1" ht="20.399999999999999" customHeight="1" x14ac:dyDescent="0.25">
      <c r="A123" s="145">
        <v>37278</v>
      </c>
      <c r="B123" s="68" t="s">
        <v>115</v>
      </c>
      <c r="C123" s="69">
        <v>4</v>
      </c>
      <c r="D123" s="69">
        <v>4</v>
      </c>
      <c r="E123" s="69">
        <v>5</v>
      </c>
      <c r="F123" s="69">
        <v>6</v>
      </c>
      <c r="G123" s="69">
        <v>5</v>
      </c>
      <c r="H123" s="69">
        <v>6</v>
      </c>
      <c r="I123" s="69">
        <v>5</v>
      </c>
      <c r="J123" s="157">
        <f t="shared" si="12"/>
        <v>35</v>
      </c>
    </row>
    <row r="124" spans="1:10" s="3" customFormat="1" ht="25.8" customHeight="1" x14ac:dyDescent="0.25">
      <c r="A124" s="145">
        <v>37643</v>
      </c>
      <c r="B124" s="68" t="s">
        <v>116</v>
      </c>
      <c r="C124" s="24">
        <v>31</v>
      </c>
      <c r="D124" s="24">
        <v>18</v>
      </c>
      <c r="E124" s="24">
        <v>23</v>
      </c>
      <c r="F124" s="24">
        <v>28</v>
      </c>
      <c r="G124" s="24">
        <v>18</v>
      </c>
      <c r="H124" s="24">
        <v>23</v>
      </c>
      <c r="I124" s="24">
        <v>23</v>
      </c>
      <c r="J124" s="157">
        <f t="shared" si="12"/>
        <v>164</v>
      </c>
    </row>
    <row r="125" spans="1:10" s="3" customFormat="1" ht="18.600000000000001" customHeight="1" x14ac:dyDescent="0.25">
      <c r="A125" s="146">
        <v>38739</v>
      </c>
      <c r="B125" s="5" t="s">
        <v>126</v>
      </c>
      <c r="C125" s="24">
        <v>120</v>
      </c>
      <c r="D125" s="24">
        <v>83</v>
      </c>
      <c r="E125" s="24">
        <v>71</v>
      </c>
      <c r="F125" s="24">
        <v>74</v>
      </c>
      <c r="G125" s="24">
        <v>75</v>
      </c>
      <c r="H125" s="24">
        <v>76</v>
      </c>
      <c r="I125" s="24">
        <v>76</v>
      </c>
      <c r="J125" s="157">
        <f t="shared" si="12"/>
        <v>575</v>
      </c>
    </row>
    <row r="126" spans="1:10" s="3" customFormat="1" ht="25.2" customHeight="1" x14ac:dyDescent="0.25">
      <c r="A126" s="158" t="s">
        <v>485</v>
      </c>
      <c r="B126" s="27" t="s">
        <v>486</v>
      </c>
      <c r="C126" s="24">
        <v>66</v>
      </c>
      <c r="D126" s="24">
        <v>31</v>
      </c>
      <c r="E126" s="24">
        <v>9</v>
      </c>
      <c r="F126" s="24">
        <v>3</v>
      </c>
      <c r="G126" s="24">
        <v>3</v>
      </c>
      <c r="H126" s="24">
        <v>3</v>
      </c>
      <c r="I126" s="24">
        <v>4</v>
      </c>
      <c r="J126" s="157">
        <f t="shared" si="12"/>
        <v>119</v>
      </c>
    </row>
    <row r="127" spans="1:10" s="3" customFormat="1" ht="17.399999999999999" customHeight="1" x14ac:dyDescent="0.25">
      <c r="A127" s="145">
        <v>39835</v>
      </c>
      <c r="B127" s="68" t="s">
        <v>117</v>
      </c>
      <c r="C127" s="69">
        <v>7</v>
      </c>
      <c r="D127" s="69">
        <v>8</v>
      </c>
      <c r="E127" s="69">
        <v>5</v>
      </c>
      <c r="F127" s="69">
        <v>10</v>
      </c>
      <c r="G127" s="69">
        <v>6</v>
      </c>
      <c r="H127" s="69">
        <v>6</v>
      </c>
      <c r="I127" s="69">
        <v>8</v>
      </c>
      <c r="J127" s="157">
        <f t="shared" si="12"/>
        <v>50</v>
      </c>
    </row>
    <row r="128" spans="1:10" s="3" customFormat="1" ht="28.2" customHeight="1" x14ac:dyDescent="0.25">
      <c r="A128" s="159">
        <v>38375</v>
      </c>
      <c r="B128" s="5" t="s">
        <v>127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1</v>
      </c>
      <c r="I128" s="24">
        <v>0</v>
      </c>
      <c r="J128" s="157">
        <f t="shared" si="12"/>
        <v>1</v>
      </c>
    </row>
    <row r="129" spans="1:10" ht="22.2" customHeight="1" x14ac:dyDescent="0.25">
      <c r="A129" s="146">
        <v>39105</v>
      </c>
      <c r="B129" s="5" t="s">
        <v>145</v>
      </c>
      <c r="C129" s="24">
        <v>10</v>
      </c>
      <c r="D129" s="24">
        <v>10</v>
      </c>
      <c r="E129" s="24">
        <v>12</v>
      </c>
      <c r="F129" s="24">
        <v>10</v>
      </c>
      <c r="G129" s="24">
        <v>8</v>
      </c>
      <c r="H129" s="24">
        <v>8</v>
      </c>
      <c r="I129" s="24">
        <v>10</v>
      </c>
      <c r="J129" s="157">
        <f t="shared" si="12"/>
        <v>68</v>
      </c>
    </row>
    <row r="130" spans="1:10" ht="21" customHeight="1" x14ac:dyDescent="0.25">
      <c r="A130" s="159">
        <v>39836</v>
      </c>
      <c r="B130" s="5" t="s">
        <v>128</v>
      </c>
      <c r="C130" s="24">
        <v>0</v>
      </c>
      <c r="D130" s="24">
        <v>0</v>
      </c>
      <c r="E130" s="24">
        <v>1</v>
      </c>
      <c r="F130" s="24">
        <v>2</v>
      </c>
      <c r="G130" s="24">
        <v>2</v>
      </c>
      <c r="H130" s="24">
        <v>1</v>
      </c>
      <c r="I130" s="24">
        <v>0</v>
      </c>
      <c r="J130" s="157">
        <f t="shared" si="12"/>
        <v>6</v>
      </c>
    </row>
    <row r="131" spans="1:10" s="3" customFormat="1" ht="17.399999999999999" customHeight="1" x14ac:dyDescent="0.25">
      <c r="A131" s="159">
        <v>42392</v>
      </c>
      <c r="B131" s="5" t="s">
        <v>129</v>
      </c>
      <c r="C131" s="24">
        <v>0</v>
      </c>
      <c r="D131" s="24">
        <v>0</v>
      </c>
      <c r="E131" s="24">
        <v>1</v>
      </c>
      <c r="F131" s="24">
        <v>0</v>
      </c>
      <c r="G131" s="24">
        <v>1</v>
      </c>
      <c r="H131" s="24">
        <v>0</v>
      </c>
      <c r="I131" s="24">
        <v>0</v>
      </c>
      <c r="J131" s="157">
        <f t="shared" si="12"/>
        <v>2</v>
      </c>
    </row>
    <row r="132" spans="1:10" s="6" customFormat="1" ht="19.8" customHeight="1" x14ac:dyDescent="0.25">
      <c r="A132" s="256" t="s">
        <v>98</v>
      </c>
      <c r="B132" s="257"/>
      <c r="C132" s="131">
        <f>SUM(C100:C131)</f>
        <v>595</v>
      </c>
      <c r="D132" s="131">
        <f t="shared" ref="D132:I132" si="13">SUM(D100:D131)</f>
        <v>473</v>
      </c>
      <c r="E132" s="131">
        <f>SUM(E100:E131)</f>
        <v>502</v>
      </c>
      <c r="F132" s="131">
        <f t="shared" si="13"/>
        <v>454</v>
      </c>
      <c r="G132" s="131">
        <f t="shared" si="13"/>
        <v>441</v>
      </c>
      <c r="H132" s="131">
        <f t="shared" si="13"/>
        <v>459</v>
      </c>
      <c r="I132" s="131">
        <f t="shared" si="13"/>
        <v>468</v>
      </c>
      <c r="J132" s="142">
        <f>SUM(C132:I132)</f>
        <v>3392</v>
      </c>
    </row>
    <row r="133" spans="1:10" s="6" customFormat="1" ht="21.6" customHeight="1" x14ac:dyDescent="0.25">
      <c r="A133" s="280" t="s">
        <v>130</v>
      </c>
      <c r="B133" s="281"/>
      <c r="C133" s="281"/>
      <c r="D133" s="281"/>
      <c r="E133" s="281"/>
      <c r="F133" s="281"/>
      <c r="G133" s="281"/>
      <c r="H133" s="281"/>
      <c r="I133" s="281"/>
      <c r="J133" s="282"/>
    </row>
    <row r="134" spans="1:10" s="6" customFormat="1" ht="23.4" customHeight="1" x14ac:dyDescent="0.25">
      <c r="A134" s="143" t="s">
        <v>26</v>
      </c>
      <c r="B134" s="124" t="s">
        <v>27</v>
      </c>
      <c r="C134" s="123">
        <v>64</v>
      </c>
      <c r="D134" s="123">
        <v>64</v>
      </c>
      <c r="E134" s="123">
        <v>64</v>
      </c>
      <c r="F134" s="123">
        <v>64</v>
      </c>
      <c r="G134" s="123">
        <v>64</v>
      </c>
      <c r="H134" s="123">
        <v>64</v>
      </c>
      <c r="I134" s="123">
        <v>64</v>
      </c>
      <c r="J134" s="144">
        <f>SUM(C134:I134)</f>
        <v>448</v>
      </c>
    </row>
    <row r="135" spans="1:10" s="3" customFormat="1" ht="27.6" x14ac:dyDescent="0.25">
      <c r="A135" s="145">
        <v>41647</v>
      </c>
      <c r="B135" s="68" t="s">
        <v>147</v>
      </c>
      <c r="C135" s="69">
        <v>3</v>
      </c>
      <c r="D135" s="69">
        <v>3</v>
      </c>
      <c r="E135" s="69">
        <v>3</v>
      </c>
      <c r="F135" s="69">
        <v>3</v>
      </c>
      <c r="G135" s="69">
        <v>3</v>
      </c>
      <c r="H135" s="69">
        <v>3</v>
      </c>
      <c r="I135" s="69">
        <v>3</v>
      </c>
      <c r="J135" s="144">
        <f t="shared" ref="J135:J151" si="14">SUM(C135:I135)</f>
        <v>21</v>
      </c>
    </row>
    <row r="136" spans="1:10" s="6" customFormat="1" ht="26.4" customHeight="1" x14ac:dyDescent="0.25">
      <c r="A136" s="145">
        <v>43108</v>
      </c>
      <c r="B136" s="68" t="s">
        <v>148</v>
      </c>
      <c r="C136" s="69">
        <v>5</v>
      </c>
      <c r="D136" s="69">
        <v>5</v>
      </c>
      <c r="E136" s="69">
        <v>5</v>
      </c>
      <c r="F136" s="69">
        <v>5</v>
      </c>
      <c r="G136" s="69">
        <v>5</v>
      </c>
      <c r="H136" s="69">
        <v>5</v>
      </c>
      <c r="I136" s="69">
        <v>5</v>
      </c>
      <c r="J136" s="144">
        <f t="shared" si="14"/>
        <v>35</v>
      </c>
    </row>
    <row r="137" spans="1:10" s="6" customFormat="1" ht="30" customHeight="1" x14ac:dyDescent="0.25">
      <c r="A137" s="146">
        <v>36902</v>
      </c>
      <c r="B137" s="27" t="s">
        <v>131</v>
      </c>
      <c r="C137" s="24">
        <v>19</v>
      </c>
      <c r="D137" s="24">
        <v>21</v>
      </c>
      <c r="E137" s="24">
        <v>23</v>
      </c>
      <c r="F137" s="24">
        <v>23</v>
      </c>
      <c r="G137" s="24">
        <v>22</v>
      </c>
      <c r="H137" s="24">
        <v>18</v>
      </c>
      <c r="I137" s="24">
        <v>15</v>
      </c>
      <c r="J137" s="144">
        <f t="shared" si="14"/>
        <v>141</v>
      </c>
    </row>
    <row r="138" spans="1:10" s="3" customFormat="1" ht="20.399999999999999" customHeight="1" x14ac:dyDescent="0.25">
      <c r="A138" s="143" t="s">
        <v>456</v>
      </c>
      <c r="B138" s="124" t="s">
        <v>136</v>
      </c>
      <c r="C138" s="123">
        <v>5</v>
      </c>
      <c r="D138" s="123">
        <v>5</v>
      </c>
      <c r="E138" s="123">
        <v>5</v>
      </c>
      <c r="F138" s="123">
        <v>5</v>
      </c>
      <c r="G138" s="123">
        <v>5</v>
      </c>
      <c r="H138" s="123">
        <v>5</v>
      </c>
      <c r="I138" s="123">
        <v>5</v>
      </c>
      <c r="J138" s="144">
        <f t="shared" si="14"/>
        <v>35</v>
      </c>
    </row>
    <row r="139" spans="1:10" s="3" customFormat="1" ht="29.4" customHeight="1" x14ac:dyDescent="0.25">
      <c r="A139" s="145">
        <v>40191</v>
      </c>
      <c r="B139" s="68" t="s">
        <v>32</v>
      </c>
      <c r="C139" s="24">
        <v>16</v>
      </c>
      <c r="D139" s="24">
        <v>16</v>
      </c>
      <c r="E139" s="24">
        <v>15</v>
      </c>
      <c r="F139" s="24">
        <v>16</v>
      </c>
      <c r="G139" s="24">
        <v>15</v>
      </c>
      <c r="H139" s="24">
        <v>16</v>
      </c>
      <c r="I139" s="24">
        <v>15</v>
      </c>
      <c r="J139" s="144">
        <f t="shared" si="14"/>
        <v>109</v>
      </c>
    </row>
    <row r="140" spans="1:10" s="6" customFormat="1" ht="30" customHeight="1" x14ac:dyDescent="0.25">
      <c r="A140" s="145">
        <v>38367</v>
      </c>
      <c r="B140" s="68" t="s">
        <v>29</v>
      </c>
      <c r="C140" s="24">
        <v>44</v>
      </c>
      <c r="D140" s="24">
        <v>49</v>
      </c>
      <c r="E140" s="24">
        <v>62</v>
      </c>
      <c r="F140" s="24">
        <v>62</v>
      </c>
      <c r="G140" s="24">
        <v>64</v>
      </c>
      <c r="H140" s="24">
        <v>64</v>
      </c>
      <c r="I140" s="24">
        <v>63</v>
      </c>
      <c r="J140" s="144">
        <f t="shared" si="14"/>
        <v>408</v>
      </c>
    </row>
    <row r="141" spans="1:10" s="3" customFormat="1" ht="20.399999999999999" customHeight="1" x14ac:dyDescent="0.25">
      <c r="A141" s="146">
        <v>43115</v>
      </c>
      <c r="B141" s="5" t="s">
        <v>465</v>
      </c>
      <c r="C141" s="24">
        <v>2</v>
      </c>
      <c r="D141" s="24">
        <v>2</v>
      </c>
      <c r="E141" s="24">
        <v>2</v>
      </c>
      <c r="F141" s="24">
        <v>2</v>
      </c>
      <c r="G141" s="24">
        <v>2</v>
      </c>
      <c r="H141" s="24">
        <v>2</v>
      </c>
      <c r="I141" s="24">
        <v>2</v>
      </c>
      <c r="J141" s="157">
        <v>14</v>
      </c>
    </row>
    <row r="142" spans="1:10" s="6" customFormat="1" ht="32.4" customHeight="1" x14ac:dyDescent="0.25">
      <c r="A142" s="143" t="s">
        <v>454</v>
      </c>
      <c r="B142" s="124" t="s">
        <v>25</v>
      </c>
      <c r="C142" s="123">
        <v>5</v>
      </c>
      <c r="D142" s="123">
        <v>6</v>
      </c>
      <c r="E142" s="123">
        <v>6</v>
      </c>
      <c r="F142" s="123">
        <v>6</v>
      </c>
      <c r="G142" s="123">
        <v>6</v>
      </c>
      <c r="H142" s="123">
        <v>6</v>
      </c>
      <c r="I142" s="123">
        <v>6</v>
      </c>
      <c r="J142" s="144">
        <f t="shared" si="14"/>
        <v>41</v>
      </c>
    </row>
    <row r="143" spans="1:10" s="6" customFormat="1" ht="30" customHeight="1" x14ac:dyDescent="0.25">
      <c r="A143" s="147">
        <v>44941</v>
      </c>
      <c r="B143" s="68" t="s">
        <v>134</v>
      </c>
      <c r="C143" s="69">
        <v>13</v>
      </c>
      <c r="D143" s="69">
        <v>12</v>
      </c>
      <c r="E143" s="69">
        <v>12</v>
      </c>
      <c r="F143" s="69">
        <v>12</v>
      </c>
      <c r="G143" s="69">
        <v>12</v>
      </c>
      <c r="H143" s="69">
        <v>12</v>
      </c>
      <c r="I143" s="69">
        <v>10</v>
      </c>
      <c r="J143" s="144">
        <f t="shared" si="14"/>
        <v>83</v>
      </c>
    </row>
    <row r="144" spans="1:10" s="6" customFormat="1" ht="20.399999999999999" customHeight="1" x14ac:dyDescent="0.25">
      <c r="A144" s="143" t="s">
        <v>455</v>
      </c>
      <c r="B144" s="124" t="s">
        <v>135</v>
      </c>
      <c r="C144" s="123">
        <v>55</v>
      </c>
      <c r="D144" s="123">
        <v>57</v>
      </c>
      <c r="E144" s="123">
        <v>52</v>
      </c>
      <c r="F144" s="123">
        <v>53</v>
      </c>
      <c r="G144" s="123">
        <v>49</v>
      </c>
      <c r="H144" s="123">
        <v>48</v>
      </c>
      <c r="I144" s="123">
        <v>44</v>
      </c>
      <c r="J144" s="144">
        <f t="shared" si="14"/>
        <v>358</v>
      </c>
    </row>
    <row r="145" spans="1:10" s="3" customFormat="1" ht="17.399999999999999" customHeight="1" x14ac:dyDescent="0.25">
      <c r="A145" s="145">
        <v>46037</v>
      </c>
      <c r="B145" s="68" t="s">
        <v>43</v>
      </c>
      <c r="C145" s="24">
        <v>77</v>
      </c>
      <c r="D145" s="24">
        <v>74</v>
      </c>
      <c r="E145" s="24">
        <v>74</v>
      </c>
      <c r="F145" s="24">
        <v>73</v>
      </c>
      <c r="G145" s="24">
        <v>73</v>
      </c>
      <c r="H145" s="24">
        <v>72</v>
      </c>
      <c r="I145" s="24">
        <v>72</v>
      </c>
      <c r="J145" s="144">
        <f t="shared" si="14"/>
        <v>515</v>
      </c>
    </row>
    <row r="146" spans="1:10" s="6" customFormat="1" ht="21" customHeight="1" x14ac:dyDescent="0.25">
      <c r="A146" s="145">
        <v>46402</v>
      </c>
      <c r="B146" s="68" t="s">
        <v>114</v>
      </c>
      <c r="C146" s="24">
        <v>33</v>
      </c>
      <c r="D146" s="24">
        <v>33</v>
      </c>
      <c r="E146" s="24">
        <v>34</v>
      </c>
      <c r="F146" s="24">
        <v>34</v>
      </c>
      <c r="G146" s="24">
        <v>34</v>
      </c>
      <c r="H146" s="24">
        <v>32</v>
      </c>
      <c r="I146" s="24">
        <v>32</v>
      </c>
      <c r="J146" s="144">
        <f t="shared" si="14"/>
        <v>232</v>
      </c>
    </row>
    <row r="147" spans="1:10" s="6" customFormat="1" ht="23.4" customHeight="1" x14ac:dyDescent="0.25">
      <c r="A147" s="146">
        <v>46767</v>
      </c>
      <c r="B147" s="78" t="s">
        <v>146</v>
      </c>
      <c r="C147" s="24">
        <v>4</v>
      </c>
      <c r="D147" s="24">
        <v>4</v>
      </c>
      <c r="E147" s="24">
        <v>4</v>
      </c>
      <c r="F147" s="24">
        <v>5</v>
      </c>
      <c r="G147" s="24">
        <v>7</v>
      </c>
      <c r="H147" s="24">
        <v>7</v>
      </c>
      <c r="I147" s="24">
        <v>3</v>
      </c>
      <c r="J147" s="144">
        <f t="shared" si="14"/>
        <v>34</v>
      </c>
    </row>
    <row r="148" spans="1:10" s="3" customFormat="1" ht="20.399999999999999" customHeight="1" x14ac:dyDescent="0.25">
      <c r="A148" s="143" t="s">
        <v>457</v>
      </c>
      <c r="B148" s="124" t="s">
        <v>118</v>
      </c>
      <c r="C148" s="123">
        <v>2</v>
      </c>
      <c r="D148" s="123">
        <v>2</v>
      </c>
      <c r="E148" s="123">
        <v>2</v>
      </c>
      <c r="F148" s="123">
        <v>2</v>
      </c>
      <c r="G148" s="123">
        <v>2</v>
      </c>
      <c r="H148" s="123">
        <v>2</v>
      </c>
      <c r="I148" s="123">
        <v>2</v>
      </c>
      <c r="J148" s="144">
        <f t="shared" si="14"/>
        <v>14</v>
      </c>
    </row>
    <row r="149" spans="1:10" s="3" customFormat="1" ht="16.8" customHeight="1" x14ac:dyDescent="0.25">
      <c r="A149" s="145">
        <v>10973</v>
      </c>
      <c r="B149" s="68" t="s">
        <v>89</v>
      </c>
      <c r="C149" s="24">
        <v>184</v>
      </c>
      <c r="D149" s="24">
        <v>175</v>
      </c>
      <c r="E149" s="24">
        <v>166</v>
      </c>
      <c r="F149" s="24">
        <v>165</v>
      </c>
      <c r="G149" s="24">
        <v>155</v>
      </c>
      <c r="H149" s="24">
        <v>156</v>
      </c>
      <c r="I149" s="24">
        <v>156</v>
      </c>
      <c r="J149" s="144">
        <f t="shared" si="14"/>
        <v>1157</v>
      </c>
    </row>
    <row r="150" spans="1:10" s="6" customFormat="1" ht="21.6" customHeight="1" x14ac:dyDescent="0.25">
      <c r="A150" s="145">
        <v>39104</v>
      </c>
      <c r="B150" s="68" t="s">
        <v>110</v>
      </c>
      <c r="C150" s="69">
        <v>15</v>
      </c>
      <c r="D150" s="69">
        <v>15</v>
      </c>
      <c r="E150" s="69">
        <v>15</v>
      </c>
      <c r="F150" s="69">
        <v>15</v>
      </c>
      <c r="G150" s="69">
        <v>15</v>
      </c>
      <c r="H150" s="69">
        <v>15</v>
      </c>
      <c r="I150" s="69">
        <v>15</v>
      </c>
      <c r="J150" s="144">
        <f t="shared" si="14"/>
        <v>105</v>
      </c>
    </row>
    <row r="151" spans="1:10" ht="20.399999999999999" customHeight="1" x14ac:dyDescent="0.25">
      <c r="A151" s="143" t="s">
        <v>423</v>
      </c>
      <c r="B151" s="124" t="s">
        <v>424</v>
      </c>
      <c r="C151" s="123">
        <v>12</v>
      </c>
      <c r="D151" s="123">
        <v>12</v>
      </c>
      <c r="E151" s="123">
        <v>12</v>
      </c>
      <c r="F151" s="123">
        <v>12</v>
      </c>
      <c r="G151" s="123">
        <v>12</v>
      </c>
      <c r="H151" s="123">
        <v>12</v>
      </c>
      <c r="I151" s="123">
        <v>12</v>
      </c>
      <c r="J151" s="144">
        <f t="shared" si="14"/>
        <v>84</v>
      </c>
    </row>
    <row r="152" spans="1:10" ht="21" customHeight="1" x14ac:dyDescent="0.25">
      <c r="A152" s="146">
        <v>37644</v>
      </c>
      <c r="B152" s="5" t="s">
        <v>44</v>
      </c>
      <c r="C152" s="24">
        <v>1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157">
        <v>1</v>
      </c>
    </row>
    <row r="153" spans="1:10" s="3" customFormat="1" ht="22.8" customHeight="1" x14ac:dyDescent="0.25">
      <c r="A153" s="147">
        <v>39105</v>
      </c>
      <c r="B153" s="71" t="s">
        <v>132</v>
      </c>
      <c r="C153" s="69">
        <v>18</v>
      </c>
      <c r="D153" s="69">
        <v>18</v>
      </c>
      <c r="E153" s="69">
        <v>18</v>
      </c>
      <c r="F153" s="69">
        <v>18</v>
      </c>
      <c r="G153" s="69">
        <v>19</v>
      </c>
      <c r="H153" s="69">
        <v>18</v>
      </c>
      <c r="I153" s="69">
        <v>18</v>
      </c>
      <c r="J153" s="144">
        <f>SUM(C153:I153)</f>
        <v>127</v>
      </c>
    </row>
    <row r="154" spans="1:10" s="3" customFormat="1" ht="27" customHeight="1" x14ac:dyDescent="0.25">
      <c r="A154" s="256" t="s">
        <v>98</v>
      </c>
      <c r="B154" s="257"/>
      <c r="C154" s="11">
        <f t="shared" ref="C154:I154" si="15">SUM(C134:C153)</f>
        <v>577</v>
      </c>
      <c r="D154" s="11">
        <f t="shared" si="15"/>
        <v>573</v>
      </c>
      <c r="E154" s="11">
        <f t="shared" si="15"/>
        <v>574</v>
      </c>
      <c r="F154" s="11">
        <f t="shared" si="15"/>
        <v>575</v>
      </c>
      <c r="G154" s="11">
        <f t="shared" si="15"/>
        <v>564</v>
      </c>
      <c r="H154" s="11">
        <f t="shared" si="15"/>
        <v>557</v>
      </c>
      <c r="I154" s="11">
        <f t="shared" si="15"/>
        <v>542</v>
      </c>
      <c r="J154" s="142">
        <f t="shared" ref="J154" si="16">SUM(C154:I154)</f>
        <v>3962</v>
      </c>
    </row>
    <row r="155" spans="1:10" s="3" customFormat="1" ht="19.8" customHeight="1" x14ac:dyDescent="0.25">
      <c r="A155" s="279" t="s">
        <v>133</v>
      </c>
      <c r="B155" s="259"/>
      <c r="C155" s="259"/>
      <c r="D155" s="259"/>
      <c r="E155" s="259"/>
      <c r="F155" s="259"/>
      <c r="G155" s="259"/>
      <c r="H155" s="259"/>
      <c r="I155" s="259"/>
      <c r="J155" s="260"/>
    </row>
    <row r="156" spans="1:10" s="3" customFormat="1" ht="30" customHeight="1" x14ac:dyDescent="0.25">
      <c r="A156" s="145">
        <v>36902</v>
      </c>
      <c r="B156" s="155" t="s">
        <v>131</v>
      </c>
      <c r="C156" s="69">
        <v>51</v>
      </c>
      <c r="D156" s="69">
        <v>46</v>
      </c>
      <c r="E156" s="69">
        <v>45</v>
      </c>
      <c r="F156" s="69">
        <v>43</v>
      </c>
      <c r="G156" s="69">
        <v>43</v>
      </c>
      <c r="H156" s="69">
        <v>43</v>
      </c>
      <c r="I156" s="69">
        <v>41</v>
      </c>
      <c r="J156" s="152">
        <f t="shared" ref="J156:J174" si="17">SUM(C156:I156)</f>
        <v>312</v>
      </c>
    </row>
    <row r="157" spans="1:10" s="3" customFormat="1" ht="23.4" customHeight="1" x14ac:dyDescent="0.25">
      <c r="A157" s="146">
        <v>38728</v>
      </c>
      <c r="B157" s="27" t="s">
        <v>469</v>
      </c>
      <c r="C157" s="24">
        <v>15</v>
      </c>
      <c r="D157" s="24">
        <v>7</v>
      </c>
      <c r="E157" s="24">
        <v>3</v>
      </c>
      <c r="F157" s="24">
        <v>2</v>
      </c>
      <c r="G157" s="24">
        <v>1</v>
      </c>
      <c r="H157" s="24">
        <v>1</v>
      </c>
      <c r="I157" s="24">
        <v>1</v>
      </c>
      <c r="J157" s="144">
        <f>SUM(C157:I157)</f>
        <v>30</v>
      </c>
    </row>
    <row r="158" spans="1:10" s="3" customFormat="1" ht="22.2" customHeight="1" x14ac:dyDescent="0.25">
      <c r="A158" s="145">
        <v>40554</v>
      </c>
      <c r="B158" s="68" t="s">
        <v>136</v>
      </c>
      <c r="C158" s="69">
        <v>1</v>
      </c>
      <c r="D158" s="69">
        <v>0</v>
      </c>
      <c r="E158" s="69">
        <v>1</v>
      </c>
      <c r="F158" s="69">
        <v>0</v>
      </c>
      <c r="G158" s="69">
        <v>0</v>
      </c>
      <c r="H158" s="69">
        <v>0</v>
      </c>
      <c r="I158" s="69">
        <v>0</v>
      </c>
      <c r="J158" s="152">
        <f t="shared" si="17"/>
        <v>2</v>
      </c>
    </row>
    <row r="159" spans="1:10" s="3" customFormat="1" ht="21" customHeight="1" x14ac:dyDescent="0.25">
      <c r="A159" s="145">
        <v>40919</v>
      </c>
      <c r="B159" s="68" t="s">
        <v>149</v>
      </c>
      <c r="C159" s="69">
        <v>5</v>
      </c>
      <c r="D159" s="69">
        <v>4</v>
      </c>
      <c r="E159" s="69">
        <v>3</v>
      </c>
      <c r="F159" s="69">
        <v>4</v>
      </c>
      <c r="G159" s="69">
        <v>3</v>
      </c>
      <c r="H159" s="69">
        <v>4</v>
      </c>
      <c r="I159" s="69">
        <v>4</v>
      </c>
      <c r="J159" s="152">
        <f t="shared" si="17"/>
        <v>27</v>
      </c>
    </row>
    <row r="160" spans="1:10" s="3" customFormat="1" ht="22.8" customHeight="1" x14ac:dyDescent="0.25">
      <c r="A160" s="145">
        <v>41285</v>
      </c>
      <c r="B160" s="68" t="s">
        <v>383</v>
      </c>
      <c r="C160" s="69">
        <v>5</v>
      </c>
      <c r="D160" s="69">
        <v>3</v>
      </c>
      <c r="E160" s="69">
        <v>5</v>
      </c>
      <c r="F160" s="69">
        <v>1</v>
      </c>
      <c r="G160" s="69">
        <v>2</v>
      </c>
      <c r="H160" s="69">
        <v>1</v>
      </c>
      <c r="I160" s="69">
        <v>3</v>
      </c>
      <c r="J160" s="152">
        <f t="shared" si="17"/>
        <v>20</v>
      </c>
    </row>
    <row r="161" spans="1:10" s="3" customFormat="1" ht="21.6" customHeight="1" x14ac:dyDescent="0.25">
      <c r="A161" s="143" t="s">
        <v>458</v>
      </c>
      <c r="B161" s="124" t="s">
        <v>488</v>
      </c>
      <c r="C161" s="123">
        <v>12</v>
      </c>
      <c r="D161" s="123">
        <v>12</v>
      </c>
      <c r="E161" s="123">
        <v>12</v>
      </c>
      <c r="F161" s="123">
        <v>12</v>
      </c>
      <c r="G161" s="123">
        <v>12</v>
      </c>
      <c r="H161" s="123">
        <v>12</v>
      </c>
      <c r="I161" s="123">
        <v>12</v>
      </c>
      <c r="J161" s="144">
        <f>SUM(C161:I161)</f>
        <v>84</v>
      </c>
    </row>
    <row r="162" spans="1:10" s="3" customFormat="1" ht="30" customHeight="1" x14ac:dyDescent="0.25">
      <c r="A162" s="145">
        <v>40191</v>
      </c>
      <c r="B162" s="68" t="s">
        <v>188</v>
      </c>
      <c r="C162" s="69">
        <v>2</v>
      </c>
      <c r="D162" s="69">
        <v>2</v>
      </c>
      <c r="E162" s="69">
        <v>2</v>
      </c>
      <c r="F162" s="69">
        <v>2</v>
      </c>
      <c r="G162" s="69">
        <v>2</v>
      </c>
      <c r="H162" s="69">
        <v>2</v>
      </c>
      <c r="I162" s="69">
        <v>2</v>
      </c>
      <c r="J162" s="152">
        <f t="shared" si="17"/>
        <v>14</v>
      </c>
    </row>
    <row r="163" spans="1:10" s="3" customFormat="1" ht="21.6" customHeight="1" x14ac:dyDescent="0.25">
      <c r="A163" s="145">
        <v>37271</v>
      </c>
      <c r="B163" s="68" t="s">
        <v>120</v>
      </c>
      <c r="C163" s="69">
        <v>2</v>
      </c>
      <c r="D163" s="69">
        <v>1</v>
      </c>
      <c r="E163" s="69">
        <v>3</v>
      </c>
      <c r="F163" s="69">
        <v>1</v>
      </c>
      <c r="G163" s="69">
        <v>1</v>
      </c>
      <c r="H163" s="69">
        <v>1</v>
      </c>
      <c r="I163" s="69">
        <v>1</v>
      </c>
      <c r="J163" s="152">
        <f t="shared" si="17"/>
        <v>10</v>
      </c>
    </row>
    <row r="164" spans="1:10" s="3" customFormat="1" ht="26.4" customHeight="1" x14ac:dyDescent="0.25">
      <c r="A164" s="145">
        <v>38367</v>
      </c>
      <c r="B164" s="5" t="s">
        <v>29</v>
      </c>
      <c r="C164" s="4">
        <v>8</v>
      </c>
      <c r="D164" s="4">
        <v>6</v>
      </c>
      <c r="E164" s="4">
        <v>6</v>
      </c>
      <c r="F164" s="4">
        <v>5</v>
      </c>
      <c r="G164" s="4">
        <v>5</v>
      </c>
      <c r="H164" s="4">
        <v>5</v>
      </c>
      <c r="I164" s="4">
        <v>1</v>
      </c>
      <c r="J164" s="152">
        <f t="shared" si="17"/>
        <v>36</v>
      </c>
    </row>
    <row r="165" spans="1:10" s="3" customFormat="1" ht="30.6" customHeight="1" x14ac:dyDescent="0.25">
      <c r="A165" s="145">
        <v>43480</v>
      </c>
      <c r="B165" s="68" t="s">
        <v>100</v>
      </c>
      <c r="C165" s="69">
        <v>7</v>
      </c>
      <c r="D165" s="69">
        <v>5</v>
      </c>
      <c r="E165" s="69">
        <v>4</v>
      </c>
      <c r="F165" s="69">
        <v>5</v>
      </c>
      <c r="G165" s="69">
        <v>4</v>
      </c>
      <c r="H165" s="69">
        <v>4</v>
      </c>
      <c r="I165" s="69">
        <v>2</v>
      </c>
      <c r="J165" s="152">
        <f t="shared" si="17"/>
        <v>31</v>
      </c>
    </row>
    <row r="166" spans="1:10" s="3" customFormat="1" ht="20.399999999999999" customHeight="1" x14ac:dyDescent="0.25">
      <c r="A166" s="156" t="s">
        <v>459</v>
      </c>
      <c r="B166" s="5" t="s">
        <v>487</v>
      </c>
      <c r="C166" s="4">
        <v>3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144">
        <f t="shared" ref="J166" si="18">SUM(C166:I166)</f>
        <v>3</v>
      </c>
    </row>
    <row r="167" spans="1:10" s="3" customFormat="1" ht="30" customHeight="1" x14ac:dyDescent="0.25">
      <c r="A167" s="145">
        <v>44941</v>
      </c>
      <c r="B167" s="68" t="s">
        <v>134</v>
      </c>
      <c r="C167" s="69">
        <v>7</v>
      </c>
      <c r="D167" s="69">
        <v>5</v>
      </c>
      <c r="E167" s="69">
        <v>6</v>
      </c>
      <c r="F167" s="69">
        <v>5</v>
      </c>
      <c r="G167" s="69">
        <v>5</v>
      </c>
      <c r="H167" s="69">
        <v>5</v>
      </c>
      <c r="I167" s="69">
        <v>5</v>
      </c>
      <c r="J167" s="152">
        <f t="shared" si="17"/>
        <v>38</v>
      </c>
    </row>
    <row r="168" spans="1:10" s="3" customFormat="1" ht="19.2" customHeight="1" x14ac:dyDescent="0.25">
      <c r="A168" s="145">
        <v>45672</v>
      </c>
      <c r="B168" s="68" t="s">
        <v>135</v>
      </c>
      <c r="C168" s="69">
        <v>5</v>
      </c>
      <c r="D168" s="69">
        <v>5</v>
      </c>
      <c r="E168" s="69">
        <v>6</v>
      </c>
      <c r="F168" s="69">
        <v>5</v>
      </c>
      <c r="G168" s="69">
        <v>4</v>
      </c>
      <c r="H168" s="69">
        <v>5</v>
      </c>
      <c r="I168" s="69">
        <v>4</v>
      </c>
      <c r="J168" s="152">
        <f t="shared" si="17"/>
        <v>34</v>
      </c>
    </row>
    <row r="169" spans="1:10" s="3" customFormat="1" ht="21.6" customHeight="1" x14ac:dyDescent="0.25">
      <c r="A169" s="145">
        <v>46037</v>
      </c>
      <c r="B169" s="68" t="s">
        <v>43</v>
      </c>
      <c r="C169" s="69">
        <v>24</v>
      </c>
      <c r="D169" s="69">
        <v>17</v>
      </c>
      <c r="E169" s="69">
        <v>17</v>
      </c>
      <c r="F169" s="69">
        <v>18</v>
      </c>
      <c r="G169" s="69">
        <v>17</v>
      </c>
      <c r="H169" s="69">
        <v>16</v>
      </c>
      <c r="I169" s="69">
        <v>16</v>
      </c>
      <c r="J169" s="152">
        <f t="shared" si="17"/>
        <v>125</v>
      </c>
    </row>
    <row r="170" spans="1:10" s="3" customFormat="1" ht="18" customHeight="1" x14ac:dyDescent="0.25">
      <c r="A170" s="145">
        <v>46402</v>
      </c>
      <c r="B170" s="68" t="s">
        <v>114</v>
      </c>
      <c r="C170" s="69">
        <v>21</v>
      </c>
      <c r="D170" s="69">
        <v>14</v>
      </c>
      <c r="E170" s="69">
        <v>13</v>
      </c>
      <c r="F170" s="69">
        <v>12</v>
      </c>
      <c r="G170" s="69">
        <v>13</v>
      </c>
      <c r="H170" s="69">
        <v>12</v>
      </c>
      <c r="I170" s="69">
        <v>12</v>
      </c>
      <c r="J170" s="152">
        <f t="shared" si="17"/>
        <v>97</v>
      </c>
    </row>
    <row r="171" spans="1:10" ht="18.600000000000001" customHeight="1" x14ac:dyDescent="0.25">
      <c r="A171" s="145">
        <v>46767</v>
      </c>
      <c r="B171" s="68" t="s">
        <v>146</v>
      </c>
      <c r="C171" s="69">
        <v>8</v>
      </c>
      <c r="D171" s="69">
        <v>4</v>
      </c>
      <c r="E171" s="69">
        <v>3</v>
      </c>
      <c r="F171" s="69">
        <v>3</v>
      </c>
      <c r="G171" s="69">
        <v>2</v>
      </c>
      <c r="H171" s="69">
        <v>2</v>
      </c>
      <c r="I171" s="69">
        <v>2</v>
      </c>
      <c r="J171" s="152">
        <f t="shared" si="17"/>
        <v>24</v>
      </c>
    </row>
    <row r="172" spans="1:10" ht="24" customHeight="1" x14ac:dyDescent="0.25">
      <c r="A172" s="145">
        <v>47133</v>
      </c>
      <c r="B172" s="68" t="s">
        <v>118</v>
      </c>
      <c r="C172" s="69">
        <v>1</v>
      </c>
      <c r="D172" s="69">
        <v>2</v>
      </c>
      <c r="E172" s="69">
        <v>2</v>
      </c>
      <c r="F172" s="69">
        <v>1</v>
      </c>
      <c r="G172" s="69">
        <v>1</v>
      </c>
      <c r="H172" s="69">
        <v>1</v>
      </c>
      <c r="I172" s="69">
        <v>1</v>
      </c>
      <c r="J172" s="152">
        <f t="shared" si="17"/>
        <v>9</v>
      </c>
    </row>
    <row r="173" spans="1:10" s="3" customFormat="1" ht="19.2" customHeight="1" x14ac:dyDescent="0.25">
      <c r="A173" s="145">
        <v>10973</v>
      </c>
      <c r="B173" s="68" t="s">
        <v>89</v>
      </c>
      <c r="C173" s="69">
        <v>22</v>
      </c>
      <c r="D173" s="69">
        <v>13</v>
      </c>
      <c r="E173" s="69">
        <v>15</v>
      </c>
      <c r="F173" s="69">
        <v>13</v>
      </c>
      <c r="G173" s="69">
        <v>14</v>
      </c>
      <c r="H173" s="69">
        <v>13</v>
      </c>
      <c r="I173" s="69">
        <v>13</v>
      </c>
      <c r="J173" s="152">
        <f t="shared" si="17"/>
        <v>103</v>
      </c>
    </row>
    <row r="174" spans="1:10" s="3" customFormat="1" ht="21" customHeight="1" x14ac:dyDescent="0.25">
      <c r="A174" s="256" t="s">
        <v>98</v>
      </c>
      <c r="B174" s="257"/>
      <c r="C174" s="9">
        <f>SUM(C156:C173)</f>
        <v>199</v>
      </c>
      <c r="D174" s="9">
        <f t="shared" ref="D174:I174" si="19">SUM(D156:D173)</f>
        <v>146</v>
      </c>
      <c r="E174" s="9">
        <f t="shared" si="19"/>
        <v>146</v>
      </c>
      <c r="F174" s="9">
        <f t="shared" si="19"/>
        <v>132</v>
      </c>
      <c r="G174" s="9">
        <f t="shared" si="19"/>
        <v>129</v>
      </c>
      <c r="H174" s="9">
        <f t="shared" si="19"/>
        <v>127</v>
      </c>
      <c r="I174" s="9">
        <f t="shared" si="19"/>
        <v>120</v>
      </c>
      <c r="J174" s="140">
        <f t="shared" si="17"/>
        <v>999</v>
      </c>
    </row>
    <row r="175" spans="1:10" s="3" customFormat="1" ht="30" customHeight="1" x14ac:dyDescent="0.25">
      <c r="A175" s="258" t="s">
        <v>386</v>
      </c>
      <c r="B175" s="259"/>
      <c r="C175" s="259"/>
      <c r="D175" s="259"/>
      <c r="E175" s="259"/>
      <c r="F175" s="259"/>
      <c r="G175" s="259"/>
      <c r="H175" s="259"/>
      <c r="I175" s="259"/>
      <c r="J175" s="260"/>
    </row>
    <row r="176" spans="1:10" s="3" customFormat="1" ht="19.8" customHeight="1" x14ac:dyDescent="0.25">
      <c r="A176" s="145">
        <v>37267</v>
      </c>
      <c r="B176" s="68" t="s">
        <v>150</v>
      </c>
      <c r="C176" s="69">
        <v>1</v>
      </c>
      <c r="D176" s="69">
        <v>0</v>
      </c>
      <c r="E176" s="70">
        <v>0</v>
      </c>
      <c r="F176" s="69">
        <v>0</v>
      </c>
      <c r="G176" s="69">
        <v>0</v>
      </c>
      <c r="H176" s="69">
        <v>0</v>
      </c>
      <c r="I176" s="69">
        <v>0</v>
      </c>
      <c r="J176" s="152">
        <f>SUM(C176:I176)</f>
        <v>1</v>
      </c>
    </row>
    <row r="177" spans="1:10" s="3" customFormat="1" ht="27" customHeight="1" x14ac:dyDescent="0.25">
      <c r="A177" s="145">
        <v>44941</v>
      </c>
      <c r="B177" s="68" t="s">
        <v>134</v>
      </c>
      <c r="C177" s="69">
        <v>2</v>
      </c>
      <c r="D177" s="69">
        <v>2</v>
      </c>
      <c r="E177" s="69">
        <v>2</v>
      </c>
      <c r="F177" s="69">
        <v>2</v>
      </c>
      <c r="G177" s="69">
        <v>2</v>
      </c>
      <c r="H177" s="69">
        <v>2</v>
      </c>
      <c r="I177" s="69">
        <v>2</v>
      </c>
      <c r="J177" s="152">
        <f t="shared" ref="J177:J186" si="20">SUM(C177:I177)</f>
        <v>14</v>
      </c>
    </row>
    <row r="178" spans="1:10" s="3" customFormat="1" ht="20.399999999999999" customHeight="1" x14ac:dyDescent="0.25">
      <c r="A178" s="145">
        <v>45672</v>
      </c>
      <c r="B178" s="68" t="s">
        <v>135</v>
      </c>
      <c r="C178" s="69">
        <v>2</v>
      </c>
      <c r="D178" s="69">
        <v>2</v>
      </c>
      <c r="E178" s="69">
        <v>2</v>
      </c>
      <c r="F178" s="69">
        <v>2</v>
      </c>
      <c r="G178" s="69">
        <v>2</v>
      </c>
      <c r="H178" s="69">
        <v>2</v>
      </c>
      <c r="I178" s="69">
        <v>2</v>
      </c>
      <c r="J178" s="152">
        <f t="shared" si="20"/>
        <v>14</v>
      </c>
    </row>
    <row r="179" spans="1:10" s="3" customFormat="1" ht="17.399999999999999" customHeight="1" x14ac:dyDescent="0.25">
      <c r="A179" s="145">
        <v>46037</v>
      </c>
      <c r="B179" s="68" t="s">
        <v>43</v>
      </c>
      <c r="C179" s="69">
        <v>2</v>
      </c>
      <c r="D179" s="69">
        <v>2</v>
      </c>
      <c r="E179" s="69">
        <v>2</v>
      </c>
      <c r="F179" s="69">
        <v>2</v>
      </c>
      <c r="G179" s="69">
        <v>2</v>
      </c>
      <c r="H179" s="69">
        <v>2</v>
      </c>
      <c r="I179" s="69">
        <v>2</v>
      </c>
      <c r="J179" s="152">
        <f t="shared" si="20"/>
        <v>14</v>
      </c>
    </row>
    <row r="180" spans="1:10" s="3" customFormat="1" ht="22.8" customHeight="1" x14ac:dyDescent="0.25">
      <c r="A180" s="145">
        <v>10973</v>
      </c>
      <c r="B180" s="68" t="s">
        <v>89</v>
      </c>
      <c r="C180" s="69">
        <v>6</v>
      </c>
      <c r="D180" s="69">
        <v>6</v>
      </c>
      <c r="E180" s="69">
        <v>6</v>
      </c>
      <c r="F180" s="69">
        <v>6</v>
      </c>
      <c r="G180" s="69">
        <v>6</v>
      </c>
      <c r="H180" s="69">
        <v>6</v>
      </c>
      <c r="I180" s="69">
        <v>6</v>
      </c>
      <c r="J180" s="152">
        <f t="shared" si="20"/>
        <v>42</v>
      </c>
    </row>
    <row r="181" spans="1:10" s="3" customFormat="1" ht="18.600000000000001" customHeight="1" x14ac:dyDescent="0.25">
      <c r="A181" s="145">
        <v>37644</v>
      </c>
      <c r="B181" s="68" t="s">
        <v>44</v>
      </c>
      <c r="C181" s="69">
        <v>8</v>
      </c>
      <c r="D181" s="69">
        <v>3</v>
      </c>
      <c r="E181" s="69">
        <v>0</v>
      </c>
      <c r="F181" s="69">
        <v>0</v>
      </c>
      <c r="G181" s="69">
        <v>0</v>
      </c>
      <c r="H181" s="69">
        <v>0</v>
      </c>
      <c r="I181" s="69">
        <v>0</v>
      </c>
      <c r="J181" s="152">
        <f t="shared" si="20"/>
        <v>11</v>
      </c>
    </row>
    <row r="182" spans="1:10" s="3" customFormat="1" ht="18" customHeight="1" x14ac:dyDescent="0.25">
      <c r="A182" s="145">
        <v>36915</v>
      </c>
      <c r="B182" s="68" t="s">
        <v>137</v>
      </c>
      <c r="C182" s="69">
        <v>3</v>
      </c>
      <c r="D182" s="69">
        <v>3</v>
      </c>
      <c r="E182" s="69">
        <v>3</v>
      </c>
      <c r="F182" s="69">
        <v>3</v>
      </c>
      <c r="G182" s="69">
        <v>3</v>
      </c>
      <c r="H182" s="69">
        <v>3</v>
      </c>
      <c r="I182" s="69">
        <v>3</v>
      </c>
      <c r="J182" s="152">
        <f t="shared" si="20"/>
        <v>21</v>
      </c>
    </row>
    <row r="183" spans="1:10" ht="22.2" customHeight="1" x14ac:dyDescent="0.25">
      <c r="A183" s="145">
        <v>37280</v>
      </c>
      <c r="B183" s="68" t="s">
        <v>138</v>
      </c>
      <c r="C183" s="69">
        <v>5</v>
      </c>
      <c r="D183" s="69">
        <v>1</v>
      </c>
      <c r="E183" s="69">
        <v>1</v>
      </c>
      <c r="F183" s="69">
        <v>1</v>
      </c>
      <c r="G183" s="69">
        <v>1</v>
      </c>
      <c r="H183" s="69">
        <v>1</v>
      </c>
      <c r="I183" s="69">
        <v>1</v>
      </c>
      <c r="J183" s="152">
        <f t="shared" si="20"/>
        <v>11</v>
      </c>
    </row>
    <row r="184" spans="1:10" ht="22.8" customHeight="1" x14ac:dyDescent="0.25">
      <c r="A184" s="145">
        <v>37645</v>
      </c>
      <c r="B184" s="68" t="s">
        <v>139</v>
      </c>
      <c r="C184" s="69">
        <v>3</v>
      </c>
      <c r="D184" s="69">
        <v>2</v>
      </c>
      <c r="E184" s="69">
        <v>1</v>
      </c>
      <c r="F184" s="69">
        <v>1</v>
      </c>
      <c r="G184" s="69">
        <v>1</v>
      </c>
      <c r="H184" s="69">
        <v>1</v>
      </c>
      <c r="I184" s="69">
        <v>1</v>
      </c>
      <c r="J184" s="152">
        <f t="shared" si="20"/>
        <v>10</v>
      </c>
    </row>
    <row r="185" spans="1:10" ht="19.2" customHeight="1" x14ac:dyDescent="0.25">
      <c r="A185" s="145">
        <v>38010</v>
      </c>
      <c r="B185" s="68" t="s">
        <v>140</v>
      </c>
      <c r="C185" s="69">
        <v>1</v>
      </c>
      <c r="D185" s="69">
        <v>1</v>
      </c>
      <c r="E185" s="69">
        <v>1</v>
      </c>
      <c r="F185" s="69">
        <v>1</v>
      </c>
      <c r="G185" s="69">
        <v>1</v>
      </c>
      <c r="H185" s="69">
        <v>1</v>
      </c>
      <c r="I185" s="69">
        <v>1</v>
      </c>
      <c r="J185" s="152">
        <f t="shared" si="20"/>
        <v>7</v>
      </c>
    </row>
    <row r="186" spans="1:10" x14ac:dyDescent="0.25">
      <c r="A186" s="277" t="s">
        <v>98</v>
      </c>
      <c r="B186" s="278"/>
      <c r="C186" s="153">
        <f>SUM(C176:C185)</f>
        <v>33</v>
      </c>
      <c r="D186" s="153">
        <f t="shared" ref="D186:I186" si="21">SUM(D176:D185)</f>
        <v>22</v>
      </c>
      <c r="E186" s="153">
        <f t="shared" si="21"/>
        <v>18</v>
      </c>
      <c r="F186" s="153">
        <f t="shared" si="21"/>
        <v>18</v>
      </c>
      <c r="G186" s="153">
        <f t="shared" si="21"/>
        <v>18</v>
      </c>
      <c r="H186" s="153">
        <f t="shared" si="21"/>
        <v>18</v>
      </c>
      <c r="I186" s="153">
        <f t="shared" si="21"/>
        <v>18</v>
      </c>
      <c r="J186" s="154">
        <f t="shared" si="20"/>
        <v>145</v>
      </c>
    </row>
    <row r="187" spans="1:10" s="6" customFormat="1" ht="19.8" customHeight="1" thickBot="1" x14ac:dyDescent="0.3">
      <c r="A187" s="148"/>
      <c r="B187" s="149" t="s">
        <v>195</v>
      </c>
      <c r="C187" s="150">
        <f>C32+C64+C74+C91+C98+C132+C154+C174+C186</f>
        <v>3023</v>
      </c>
      <c r="D187" s="150">
        <f t="shared" ref="D187:I187" si="22">D32+D64+D74+D91+D98+D132+D154+D174+D186</f>
        <v>2445</v>
      </c>
      <c r="E187" s="150">
        <f t="shared" si="22"/>
        <v>2413</v>
      </c>
      <c r="F187" s="150">
        <f t="shared" si="22"/>
        <v>2229</v>
      </c>
      <c r="G187" s="150">
        <f t="shared" si="22"/>
        <v>2202</v>
      </c>
      <c r="H187" s="150">
        <f t="shared" si="22"/>
        <v>2224</v>
      </c>
      <c r="I187" s="150">
        <f t="shared" si="22"/>
        <v>2201</v>
      </c>
      <c r="J187" s="151">
        <f>SUM(C187:I187)</f>
        <v>16737</v>
      </c>
    </row>
    <row r="188" spans="1:10" s="6" customForma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</sheetData>
  <mergeCells count="32">
    <mergeCell ref="A186:B186"/>
    <mergeCell ref="A155:J155"/>
    <mergeCell ref="A174:B174"/>
    <mergeCell ref="A175:J175"/>
    <mergeCell ref="A133:J133"/>
    <mergeCell ref="A154:B154"/>
    <mergeCell ref="A99:J99"/>
    <mergeCell ref="A132:B132"/>
    <mergeCell ref="A74:B74"/>
    <mergeCell ref="A75:J75"/>
    <mergeCell ref="A91:B91"/>
    <mergeCell ref="A92:J92"/>
    <mergeCell ref="A98:B98"/>
    <mergeCell ref="A33:J33"/>
    <mergeCell ref="A64:B64"/>
    <mergeCell ref="A65:J65"/>
    <mergeCell ref="A6:J6"/>
    <mergeCell ref="A7:J7"/>
    <mergeCell ref="C8:I8"/>
    <mergeCell ref="C9:C11"/>
    <mergeCell ref="D9:D11"/>
    <mergeCell ref="E9:E11"/>
    <mergeCell ref="F9:F11"/>
    <mergeCell ref="G9:G11"/>
    <mergeCell ref="H9:H11"/>
    <mergeCell ref="I9:I11"/>
    <mergeCell ref="A12:J12"/>
    <mergeCell ref="A5:J5"/>
    <mergeCell ref="A1:J1"/>
    <mergeCell ref="A2:J2"/>
    <mergeCell ref="A3:J3"/>
    <mergeCell ref="A4:J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25" workbookViewId="0">
      <selection activeCell="E35" sqref="E35"/>
    </sheetView>
  </sheetViews>
  <sheetFormatPr defaultRowHeight="14.4" x14ac:dyDescent="0.3"/>
  <cols>
    <col min="1" max="1" width="6.44140625" style="3" customWidth="1"/>
    <col min="2" max="2" width="41" style="37" customWidth="1"/>
    <col min="3" max="9" width="8.88671875" style="37"/>
    <col min="10" max="10" width="13.21875" style="37" customWidth="1"/>
    <col min="11" max="16384" width="8.88671875" style="37"/>
  </cols>
  <sheetData>
    <row r="1" spans="1:10" ht="18.600000000000001" x14ac:dyDescent="0.3">
      <c r="A1" s="288" t="s">
        <v>402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10" ht="18.600000000000001" x14ac:dyDescent="0.3">
      <c r="A2" s="288" t="s">
        <v>403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10" ht="19.2" x14ac:dyDescent="0.35">
      <c r="A3" s="289" t="s">
        <v>404</v>
      </c>
      <c r="B3" s="289"/>
      <c r="C3" s="289"/>
      <c r="D3" s="289"/>
      <c r="E3" s="289"/>
      <c r="F3" s="289"/>
      <c r="G3" s="289"/>
      <c r="H3" s="289"/>
      <c r="I3" s="289"/>
      <c r="J3" s="289"/>
    </row>
    <row r="4" spans="1:10" ht="15" thickBot="1" x14ac:dyDescent="0.35"/>
    <row r="5" spans="1:10" ht="31.2" customHeight="1" thickBot="1" x14ac:dyDescent="0.35">
      <c r="A5" s="43" t="s">
        <v>389</v>
      </c>
      <c r="B5" s="283" t="s">
        <v>81</v>
      </c>
      <c r="C5" s="285" t="s">
        <v>264</v>
      </c>
      <c r="D5" s="286"/>
      <c r="E5" s="286"/>
      <c r="F5" s="286"/>
      <c r="G5" s="286"/>
      <c r="H5" s="286"/>
      <c r="I5" s="287"/>
      <c r="J5" s="33" t="s">
        <v>80</v>
      </c>
    </row>
    <row r="6" spans="1:10" ht="31.8" thickBot="1" x14ac:dyDescent="0.35">
      <c r="A6" s="44"/>
      <c r="B6" s="284"/>
      <c r="C6" s="29" t="s">
        <v>14</v>
      </c>
      <c r="D6" s="35" t="s">
        <v>15</v>
      </c>
      <c r="E6" s="35" t="s">
        <v>16</v>
      </c>
      <c r="F6" s="35" t="s">
        <v>17</v>
      </c>
      <c r="G6" s="29" t="s">
        <v>18</v>
      </c>
      <c r="H6" s="35" t="s">
        <v>19</v>
      </c>
      <c r="I6" s="32" t="s">
        <v>20</v>
      </c>
      <c r="J6" s="34" t="s">
        <v>8</v>
      </c>
    </row>
    <row r="7" spans="1:10" ht="37.200000000000003" customHeight="1" thickBot="1" x14ac:dyDescent="0.35">
      <c r="A7" s="38" t="s">
        <v>390</v>
      </c>
      <c r="B7" s="45" t="s">
        <v>61</v>
      </c>
      <c r="C7" s="30">
        <v>1411</v>
      </c>
      <c r="D7" s="31">
        <v>1186</v>
      </c>
      <c r="E7" s="30">
        <v>1080</v>
      </c>
      <c r="F7" s="31">
        <v>1060</v>
      </c>
      <c r="G7" s="30">
        <v>1019</v>
      </c>
      <c r="H7" s="31">
        <v>994</v>
      </c>
      <c r="I7" s="30">
        <v>1017</v>
      </c>
      <c r="J7" s="30">
        <f t="shared" ref="J7:J10" si="0">SUM(C7:I7)</f>
        <v>7767</v>
      </c>
    </row>
    <row r="8" spans="1:10" ht="22.8" customHeight="1" thickBot="1" x14ac:dyDescent="0.35">
      <c r="A8" s="38" t="s">
        <v>391</v>
      </c>
      <c r="B8" s="36" t="s">
        <v>62</v>
      </c>
      <c r="C8" s="30">
        <v>250</v>
      </c>
      <c r="D8" s="31">
        <v>552</v>
      </c>
      <c r="E8" s="30">
        <v>692</v>
      </c>
      <c r="F8" s="31">
        <v>692</v>
      </c>
      <c r="G8" s="30">
        <v>692</v>
      </c>
      <c r="H8" s="31">
        <v>692</v>
      </c>
      <c r="I8" s="30">
        <v>692</v>
      </c>
      <c r="J8" s="30">
        <f t="shared" si="0"/>
        <v>4262</v>
      </c>
    </row>
    <row r="9" spans="1:10" ht="34.200000000000003" customHeight="1" thickBot="1" x14ac:dyDescent="0.35">
      <c r="A9" s="38" t="s">
        <v>392</v>
      </c>
      <c r="B9" s="46" t="s">
        <v>63</v>
      </c>
      <c r="C9" s="30">
        <v>295</v>
      </c>
      <c r="D9" s="31">
        <v>128</v>
      </c>
      <c r="E9" s="30">
        <v>121</v>
      </c>
      <c r="F9" s="31">
        <v>116</v>
      </c>
      <c r="G9" s="30">
        <v>115</v>
      </c>
      <c r="H9" s="31">
        <v>115</v>
      </c>
      <c r="I9" s="30">
        <v>145</v>
      </c>
      <c r="J9" s="30">
        <f t="shared" si="0"/>
        <v>1035</v>
      </c>
    </row>
    <row r="10" spans="1:10" ht="24" customHeight="1" thickBot="1" x14ac:dyDescent="0.35">
      <c r="A10" s="38" t="s">
        <v>393</v>
      </c>
      <c r="B10" s="36" t="s">
        <v>64</v>
      </c>
      <c r="C10" s="47">
        <f>SUM(C12:C20)</f>
        <v>3023</v>
      </c>
      <c r="D10" s="47">
        <f t="shared" ref="D10:I10" si="1">SUM(D12:D20)</f>
        <v>2445</v>
      </c>
      <c r="E10" s="47">
        <f t="shared" si="1"/>
        <v>2413</v>
      </c>
      <c r="F10" s="47">
        <f t="shared" si="1"/>
        <v>2229</v>
      </c>
      <c r="G10" s="47">
        <f t="shared" si="1"/>
        <v>2202</v>
      </c>
      <c r="H10" s="47">
        <f t="shared" si="1"/>
        <v>2224</v>
      </c>
      <c r="I10" s="47">
        <f t="shared" si="1"/>
        <v>2201</v>
      </c>
      <c r="J10" s="30">
        <f t="shared" si="0"/>
        <v>16737</v>
      </c>
    </row>
    <row r="11" spans="1:10" ht="20.399999999999999" customHeight="1" thickBot="1" x14ac:dyDescent="0.35">
      <c r="A11" s="38"/>
      <c r="B11" s="36" t="s">
        <v>387</v>
      </c>
      <c r="C11" s="30"/>
      <c r="D11" s="31"/>
      <c r="E11" s="30"/>
      <c r="F11" s="31"/>
      <c r="G11" s="30"/>
      <c r="H11" s="31"/>
      <c r="I11" s="30"/>
      <c r="J11" s="30"/>
    </row>
    <row r="12" spans="1:10" ht="30" customHeight="1" thickBot="1" x14ac:dyDescent="0.35">
      <c r="A12" s="229">
        <v>42373</v>
      </c>
      <c r="B12" s="36" t="s">
        <v>502</v>
      </c>
      <c r="C12" s="30">
        <v>333</v>
      </c>
      <c r="D12" s="31">
        <v>338</v>
      </c>
      <c r="E12" s="30">
        <v>184</v>
      </c>
      <c r="F12" s="31">
        <v>175</v>
      </c>
      <c r="G12" s="30">
        <v>180</v>
      </c>
      <c r="H12" s="31">
        <v>181</v>
      </c>
      <c r="I12" s="30">
        <v>180</v>
      </c>
      <c r="J12" s="30">
        <f>SUM(C12:I12)</f>
        <v>1571</v>
      </c>
    </row>
    <row r="13" spans="1:10" ht="27.6" customHeight="1" thickBot="1" x14ac:dyDescent="0.35">
      <c r="A13" s="232">
        <v>42404</v>
      </c>
      <c r="B13" s="36" t="s">
        <v>65</v>
      </c>
      <c r="C13" s="30">
        <v>1167</v>
      </c>
      <c r="D13" s="31">
        <v>780</v>
      </c>
      <c r="E13" s="30">
        <v>876</v>
      </c>
      <c r="F13" s="31">
        <v>766</v>
      </c>
      <c r="G13" s="30">
        <v>761</v>
      </c>
      <c r="H13" s="31">
        <v>774</v>
      </c>
      <c r="I13" s="30">
        <v>764</v>
      </c>
      <c r="J13" s="30">
        <f>SUM(C13:I13)</f>
        <v>5888</v>
      </c>
    </row>
    <row r="14" spans="1:10" ht="46.8" customHeight="1" thickBot="1" x14ac:dyDescent="0.35">
      <c r="A14" s="232">
        <v>42433</v>
      </c>
      <c r="B14" s="36" t="s">
        <v>66</v>
      </c>
      <c r="C14" s="47">
        <v>27</v>
      </c>
      <c r="D14" s="48">
        <v>25</v>
      </c>
      <c r="E14" s="47">
        <v>25</v>
      </c>
      <c r="F14" s="48">
        <v>24</v>
      </c>
      <c r="G14" s="47">
        <v>23</v>
      </c>
      <c r="H14" s="48">
        <v>21</v>
      </c>
      <c r="I14" s="47">
        <v>22</v>
      </c>
      <c r="J14" s="30">
        <f t="shared" ref="J14:J28" si="2">SUM(C14:I14)</f>
        <v>167</v>
      </c>
    </row>
    <row r="15" spans="1:10" ht="25.8" customHeight="1" thickBot="1" x14ac:dyDescent="0.35">
      <c r="A15" s="232">
        <v>42464</v>
      </c>
      <c r="B15" s="36" t="s">
        <v>67</v>
      </c>
      <c r="C15" s="30">
        <v>89</v>
      </c>
      <c r="D15" s="31">
        <v>85</v>
      </c>
      <c r="E15" s="30">
        <v>84</v>
      </c>
      <c r="F15" s="31">
        <v>82</v>
      </c>
      <c r="G15" s="30">
        <v>82</v>
      </c>
      <c r="H15" s="31">
        <v>84</v>
      </c>
      <c r="I15" s="30">
        <v>82</v>
      </c>
      <c r="J15" s="30">
        <f t="shared" si="2"/>
        <v>588</v>
      </c>
    </row>
    <row r="16" spans="1:10" ht="31.8" thickBot="1" x14ac:dyDescent="0.35">
      <c r="A16" s="232">
        <v>42494</v>
      </c>
      <c r="B16" s="36" t="s">
        <v>68</v>
      </c>
      <c r="C16" s="47">
        <v>3</v>
      </c>
      <c r="D16" s="48">
        <v>3</v>
      </c>
      <c r="E16" s="47">
        <v>4</v>
      </c>
      <c r="F16" s="48">
        <v>3</v>
      </c>
      <c r="G16" s="47">
        <v>4</v>
      </c>
      <c r="H16" s="48">
        <v>3</v>
      </c>
      <c r="I16" s="47">
        <v>5</v>
      </c>
      <c r="J16" s="30">
        <f t="shared" si="2"/>
        <v>25</v>
      </c>
    </row>
    <row r="17" spans="1:10" ht="52.2" customHeight="1" thickBot="1" x14ac:dyDescent="0.35">
      <c r="A17" s="232">
        <v>42525</v>
      </c>
      <c r="B17" s="36" t="s">
        <v>69</v>
      </c>
      <c r="C17" s="30">
        <v>595</v>
      </c>
      <c r="D17" s="31">
        <v>473</v>
      </c>
      <c r="E17" s="30">
        <v>502</v>
      </c>
      <c r="F17" s="31">
        <v>454</v>
      </c>
      <c r="G17" s="30">
        <v>441</v>
      </c>
      <c r="H17" s="31">
        <v>459</v>
      </c>
      <c r="I17" s="30">
        <v>468</v>
      </c>
      <c r="J17" s="30">
        <f t="shared" si="2"/>
        <v>3392</v>
      </c>
    </row>
    <row r="18" spans="1:10" ht="28.2" customHeight="1" thickBot="1" x14ac:dyDescent="0.35">
      <c r="A18" s="232">
        <v>42555</v>
      </c>
      <c r="B18" s="36" t="s">
        <v>70</v>
      </c>
      <c r="C18" s="47">
        <v>577</v>
      </c>
      <c r="D18" s="48">
        <v>573</v>
      </c>
      <c r="E18" s="47">
        <v>574</v>
      </c>
      <c r="F18" s="48">
        <v>575</v>
      </c>
      <c r="G18" s="47">
        <v>564</v>
      </c>
      <c r="H18" s="48">
        <v>557</v>
      </c>
      <c r="I18" s="47">
        <v>542</v>
      </c>
      <c r="J18" s="30">
        <f t="shared" si="2"/>
        <v>3962</v>
      </c>
    </row>
    <row r="19" spans="1:10" ht="51.6" customHeight="1" thickBot="1" x14ac:dyDescent="0.35">
      <c r="A19" s="232">
        <v>42586</v>
      </c>
      <c r="B19" s="36" t="s">
        <v>71</v>
      </c>
      <c r="C19" s="30">
        <v>199</v>
      </c>
      <c r="D19" s="31">
        <v>146</v>
      </c>
      <c r="E19" s="30">
        <v>146</v>
      </c>
      <c r="F19" s="31">
        <v>132</v>
      </c>
      <c r="G19" s="30">
        <v>129</v>
      </c>
      <c r="H19" s="31">
        <v>127</v>
      </c>
      <c r="I19" s="30">
        <v>120</v>
      </c>
      <c r="J19" s="30">
        <f t="shared" si="2"/>
        <v>999</v>
      </c>
    </row>
    <row r="20" spans="1:10" ht="34.799999999999997" customHeight="1" thickBot="1" x14ac:dyDescent="0.35">
      <c r="A20" s="232">
        <v>42617</v>
      </c>
      <c r="B20" s="36" t="s">
        <v>72</v>
      </c>
      <c r="C20" s="47">
        <v>33</v>
      </c>
      <c r="D20" s="48">
        <v>22</v>
      </c>
      <c r="E20" s="47">
        <v>18</v>
      </c>
      <c r="F20" s="48">
        <v>18</v>
      </c>
      <c r="G20" s="47">
        <v>18</v>
      </c>
      <c r="H20" s="48">
        <v>18</v>
      </c>
      <c r="I20" s="47">
        <v>18</v>
      </c>
      <c r="J20" s="30">
        <f t="shared" si="2"/>
        <v>145</v>
      </c>
    </row>
    <row r="21" spans="1:10" ht="38.4" customHeight="1" thickBot="1" x14ac:dyDescent="0.35">
      <c r="A21" s="38" t="s">
        <v>394</v>
      </c>
      <c r="B21" s="36" t="s">
        <v>41</v>
      </c>
      <c r="C21" s="30">
        <v>262</v>
      </c>
      <c r="D21" s="31">
        <v>278</v>
      </c>
      <c r="E21" s="30">
        <v>204</v>
      </c>
      <c r="F21" s="31">
        <v>200</v>
      </c>
      <c r="G21" s="30">
        <v>188</v>
      </c>
      <c r="H21" s="31">
        <v>183</v>
      </c>
      <c r="I21" s="30">
        <v>188</v>
      </c>
      <c r="J21" s="30">
        <f t="shared" si="2"/>
        <v>1503</v>
      </c>
    </row>
    <row r="22" spans="1:10" ht="23.4" customHeight="1" thickBot="1" x14ac:dyDescent="0.35">
      <c r="A22" s="38" t="s">
        <v>395</v>
      </c>
      <c r="B22" s="45" t="s">
        <v>73</v>
      </c>
      <c r="C22" s="47">
        <v>649</v>
      </c>
      <c r="D22" s="48">
        <v>658</v>
      </c>
      <c r="E22" s="47">
        <v>586</v>
      </c>
      <c r="F22" s="48">
        <v>535</v>
      </c>
      <c r="G22" s="47">
        <v>527</v>
      </c>
      <c r="H22" s="48">
        <v>519</v>
      </c>
      <c r="I22" s="47">
        <v>532</v>
      </c>
      <c r="J22" s="30">
        <f t="shared" si="2"/>
        <v>4006</v>
      </c>
    </row>
    <row r="23" spans="1:10" ht="64.2" customHeight="1" thickBot="1" x14ac:dyDescent="0.35">
      <c r="A23" s="38" t="s">
        <v>396</v>
      </c>
      <c r="B23" s="36" t="s">
        <v>74</v>
      </c>
      <c r="C23" s="30">
        <v>11785</v>
      </c>
      <c r="D23" s="31">
        <v>11683</v>
      </c>
      <c r="E23" s="30">
        <v>12015</v>
      </c>
      <c r="F23" s="31">
        <v>11948</v>
      </c>
      <c r="G23" s="30">
        <v>11935</v>
      </c>
      <c r="H23" s="31">
        <v>11935</v>
      </c>
      <c r="I23" s="30">
        <v>8604</v>
      </c>
      <c r="J23" s="30">
        <f t="shared" si="2"/>
        <v>79905</v>
      </c>
    </row>
    <row r="24" spans="1:10" ht="24" customHeight="1" thickBot="1" x14ac:dyDescent="0.35">
      <c r="A24" s="38" t="s">
        <v>397</v>
      </c>
      <c r="B24" s="36" t="s">
        <v>75</v>
      </c>
      <c r="C24" s="47">
        <v>194</v>
      </c>
      <c r="D24" s="48">
        <v>173</v>
      </c>
      <c r="E24" s="47">
        <v>172</v>
      </c>
      <c r="F24" s="48">
        <v>175</v>
      </c>
      <c r="G24" s="47">
        <v>168</v>
      </c>
      <c r="H24" s="48">
        <v>168</v>
      </c>
      <c r="I24" s="47">
        <v>170</v>
      </c>
      <c r="J24" s="30">
        <f t="shared" si="2"/>
        <v>1220</v>
      </c>
    </row>
    <row r="25" spans="1:10" s="52" customFormat="1" ht="26.4" customHeight="1" thickBot="1" x14ac:dyDescent="0.35">
      <c r="A25" s="53" t="s">
        <v>398</v>
      </c>
      <c r="B25" s="54" t="s">
        <v>76</v>
      </c>
      <c r="C25" s="55">
        <v>2838</v>
      </c>
      <c r="D25" s="56">
        <v>2796</v>
      </c>
      <c r="E25" s="55">
        <v>2759</v>
      </c>
      <c r="F25" s="56">
        <v>2767</v>
      </c>
      <c r="G25" s="55">
        <v>2775</v>
      </c>
      <c r="H25" s="56">
        <v>2774</v>
      </c>
      <c r="I25" s="55">
        <v>2828</v>
      </c>
      <c r="J25" s="55">
        <f t="shared" si="2"/>
        <v>19537</v>
      </c>
    </row>
    <row r="26" spans="1:10" s="52" customFormat="1" ht="22.2" customHeight="1" thickBot="1" x14ac:dyDescent="0.35">
      <c r="A26" s="53" t="s">
        <v>399</v>
      </c>
      <c r="B26" s="54" t="s">
        <v>77</v>
      </c>
      <c r="C26" s="55">
        <v>61</v>
      </c>
      <c r="D26" s="56">
        <v>66</v>
      </c>
      <c r="E26" s="55">
        <v>60</v>
      </c>
      <c r="F26" s="56">
        <v>46</v>
      </c>
      <c r="G26" s="55">
        <v>38</v>
      </c>
      <c r="H26" s="56">
        <v>40</v>
      </c>
      <c r="I26" s="55">
        <v>49</v>
      </c>
      <c r="J26" s="55">
        <f t="shared" si="2"/>
        <v>360</v>
      </c>
    </row>
    <row r="27" spans="1:10" s="52" customFormat="1" ht="33.6" customHeight="1" thickBot="1" x14ac:dyDescent="0.35">
      <c r="A27" s="53" t="s">
        <v>400</v>
      </c>
      <c r="B27" s="54" t="s">
        <v>78</v>
      </c>
      <c r="C27" s="57">
        <v>52</v>
      </c>
      <c r="D27" s="58">
        <v>36</v>
      </c>
      <c r="E27" s="57">
        <v>39</v>
      </c>
      <c r="F27" s="58">
        <v>21</v>
      </c>
      <c r="G27" s="57">
        <v>17</v>
      </c>
      <c r="H27" s="58">
        <v>15</v>
      </c>
      <c r="I27" s="57">
        <v>14</v>
      </c>
      <c r="J27" s="55">
        <f t="shared" si="2"/>
        <v>194</v>
      </c>
    </row>
    <row r="28" spans="1:10" s="52" customFormat="1" ht="40.200000000000003" customHeight="1" thickBot="1" x14ac:dyDescent="0.35">
      <c r="A28" s="53" t="s">
        <v>401</v>
      </c>
      <c r="B28" s="54" t="s">
        <v>79</v>
      </c>
      <c r="C28" s="55">
        <v>244</v>
      </c>
      <c r="D28" s="56">
        <v>216</v>
      </c>
      <c r="E28" s="55">
        <v>163</v>
      </c>
      <c r="F28" s="56">
        <v>167</v>
      </c>
      <c r="G28" s="55">
        <v>149</v>
      </c>
      <c r="H28" s="56">
        <v>140</v>
      </c>
      <c r="I28" s="55">
        <v>156</v>
      </c>
      <c r="J28" s="55">
        <f t="shared" si="2"/>
        <v>1235</v>
      </c>
    </row>
    <row r="29" spans="1:10" s="51" customFormat="1" ht="26.4" customHeight="1" thickBot="1" x14ac:dyDescent="0.35">
      <c r="A29" s="49"/>
      <c r="B29" s="50" t="s">
        <v>374</v>
      </c>
      <c r="C29" s="39">
        <f>C7+C8+C9+C10+C21+C22+C23+C24+C25+C26+C27+C28</f>
        <v>21064</v>
      </c>
      <c r="D29" s="39">
        <f t="shared" ref="D29:I29" si="3">D7+D8+D9+D10+D21+D22+D23+D24+D25+D26+D27+D28</f>
        <v>20217</v>
      </c>
      <c r="E29" s="39">
        <f t="shared" si="3"/>
        <v>20304</v>
      </c>
      <c r="F29" s="39">
        <f t="shared" si="3"/>
        <v>19956</v>
      </c>
      <c r="G29" s="39">
        <f t="shared" si="3"/>
        <v>19825</v>
      </c>
      <c r="H29" s="39">
        <f t="shared" si="3"/>
        <v>19799</v>
      </c>
      <c r="I29" s="39">
        <f t="shared" si="3"/>
        <v>16596</v>
      </c>
      <c r="J29" s="39">
        <f t="shared" ref="J29" si="4">J7+J8+J9+J10+J21+J22+J23+J24+J25+J26+J27+J28</f>
        <v>137761</v>
      </c>
    </row>
  </sheetData>
  <mergeCells count="5">
    <mergeCell ref="B5:B6"/>
    <mergeCell ref="C5:I5"/>
    <mergeCell ref="A1:J1"/>
    <mergeCell ref="A2:J2"/>
    <mergeCell ref="A3:J3"/>
  </mergeCells>
  <printOptions horizontalCentered="1"/>
  <pageMargins left="0.25" right="0.25" top="0.75" bottom="0.75" header="0.3" footer="0.3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0"/>
  <sheetViews>
    <sheetView topLeftCell="A25" workbookViewId="0">
      <selection activeCell="M37" sqref="M37"/>
    </sheetView>
  </sheetViews>
  <sheetFormatPr defaultRowHeight="13.8" x14ac:dyDescent="0.25"/>
  <cols>
    <col min="1" max="1" width="10.109375" style="14" customWidth="1"/>
    <col min="2" max="2" width="43.5546875" style="14" customWidth="1"/>
    <col min="3" max="3" width="8.33203125" style="14" bestFit="1" customWidth="1"/>
    <col min="4" max="4" width="8.33203125" style="14" customWidth="1"/>
    <col min="5" max="5" width="8.44140625" style="14" customWidth="1"/>
    <col min="6" max="7" width="8" style="14" customWidth="1"/>
    <col min="8" max="8" width="8.77734375" style="14" customWidth="1"/>
    <col min="9" max="9" width="8.21875" style="14" customWidth="1"/>
    <col min="10" max="10" width="11.88671875" style="14" customWidth="1"/>
    <col min="11" max="74" width="8.88671875" style="14"/>
    <col min="75" max="75" width="5.33203125" style="14" customWidth="1"/>
    <col min="76" max="76" width="28.44140625" style="14" customWidth="1"/>
    <col min="77" max="77" width="5.5546875" style="14" hidden="1" customWidth="1"/>
    <col min="78" max="78" width="18.5546875" style="14" customWidth="1"/>
    <col min="79" max="81" width="10.5546875" style="14" customWidth="1"/>
    <col min="82" max="82" width="12.6640625" style="14" hidden="1" customWidth="1"/>
    <col min="83" max="87" width="10.5546875" style="14" customWidth="1"/>
    <col min="88" max="88" width="5.5546875" style="14" hidden="1" customWidth="1"/>
    <col min="89" max="93" width="10.5546875" style="14" customWidth="1"/>
    <col min="94" max="94" width="5.5546875" style="14" hidden="1" customWidth="1"/>
    <col min="95" max="102" width="10.5546875" style="14" customWidth="1"/>
    <col min="103" max="103" width="11.6640625" style="14" customWidth="1"/>
    <col min="104" max="108" width="10.5546875" style="14" customWidth="1"/>
    <col min="109" max="330" width="8.88671875" style="14"/>
    <col min="331" max="331" width="5.33203125" style="14" customWidth="1"/>
    <col min="332" max="332" width="28.44140625" style="14" customWidth="1"/>
    <col min="333" max="333" width="0" style="14" hidden="1" customWidth="1"/>
    <col min="334" max="334" width="18.5546875" style="14" customWidth="1"/>
    <col min="335" max="337" width="10.5546875" style="14" customWidth="1"/>
    <col min="338" max="338" width="0" style="14" hidden="1" customWidth="1"/>
    <col min="339" max="343" width="10.5546875" style="14" customWidth="1"/>
    <col min="344" max="344" width="0" style="14" hidden="1" customWidth="1"/>
    <col min="345" max="349" width="10.5546875" style="14" customWidth="1"/>
    <col min="350" max="350" width="0" style="14" hidden="1" customWidth="1"/>
    <col min="351" max="358" width="10.5546875" style="14" customWidth="1"/>
    <col min="359" max="359" width="11.6640625" style="14" customWidth="1"/>
    <col min="360" max="364" width="10.5546875" style="14" customWidth="1"/>
    <col min="365" max="586" width="8.88671875" style="14"/>
    <col min="587" max="587" width="5.33203125" style="14" customWidth="1"/>
    <col min="588" max="588" width="28.44140625" style="14" customWidth="1"/>
    <col min="589" max="589" width="0" style="14" hidden="1" customWidth="1"/>
    <col min="590" max="590" width="18.5546875" style="14" customWidth="1"/>
    <col min="591" max="593" width="10.5546875" style="14" customWidth="1"/>
    <col min="594" max="594" width="0" style="14" hidden="1" customWidth="1"/>
    <col min="595" max="599" width="10.5546875" style="14" customWidth="1"/>
    <col min="600" max="600" width="0" style="14" hidden="1" customWidth="1"/>
    <col min="601" max="605" width="10.5546875" style="14" customWidth="1"/>
    <col min="606" max="606" width="0" style="14" hidden="1" customWidth="1"/>
    <col min="607" max="614" width="10.5546875" style="14" customWidth="1"/>
    <col min="615" max="615" width="11.6640625" style="14" customWidth="1"/>
    <col min="616" max="620" width="10.5546875" style="14" customWidth="1"/>
    <col min="621" max="842" width="8.88671875" style="14"/>
    <col min="843" max="843" width="5.33203125" style="14" customWidth="1"/>
    <col min="844" max="844" width="28.44140625" style="14" customWidth="1"/>
    <col min="845" max="845" width="0" style="14" hidden="1" customWidth="1"/>
    <col min="846" max="846" width="18.5546875" style="14" customWidth="1"/>
    <col min="847" max="849" width="10.5546875" style="14" customWidth="1"/>
    <col min="850" max="850" width="0" style="14" hidden="1" customWidth="1"/>
    <col min="851" max="855" width="10.5546875" style="14" customWidth="1"/>
    <col min="856" max="856" width="0" style="14" hidden="1" customWidth="1"/>
    <col min="857" max="861" width="10.5546875" style="14" customWidth="1"/>
    <col min="862" max="862" width="0" style="14" hidden="1" customWidth="1"/>
    <col min="863" max="870" width="10.5546875" style="14" customWidth="1"/>
    <col min="871" max="871" width="11.6640625" style="14" customWidth="1"/>
    <col min="872" max="876" width="10.5546875" style="14" customWidth="1"/>
    <col min="877" max="1098" width="8.88671875" style="14"/>
    <col min="1099" max="1099" width="5.33203125" style="14" customWidth="1"/>
    <col min="1100" max="1100" width="28.44140625" style="14" customWidth="1"/>
    <col min="1101" max="1101" width="0" style="14" hidden="1" customWidth="1"/>
    <col min="1102" max="1102" width="18.5546875" style="14" customWidth="1"/>
    <col min="1103" max="1105" width="10.5546875" style="14" customWidth="1"/>
    <col min="1106" max="1106" width="0" style="14" hidden="1" customWidth="1"/>
    <col min="1107" max="1111" width="10.5546875" style="14" customWidth="1"/>
    <col min="1112" max="1112" width="0" style="14" hidden="1" customWidth="1"/>
    <col min="1113" max="1117" width="10.5546875" style="14" customWidth="1"/>
    <col min="1118" max="1118" width="0" style="14" hidden="1" customWidth="1"/>
    <col min="1119" max="1126" width="10.5546875" style="14" customWidth="1"/>
    <col min="1127" max="1127" width="11.6640625" style="14" customWidth="1"/>
    <col min="1128" max="1132" width="10.5546875" style="14" customWidth="1"/>
    <col min="1133" max="1354" width="8.88671875" style="14"/>
    <col min="1355" max="1355" width="5.33203125" style="14" customWidth="1"/>
    <col min="1356" max="1356" width="28.44140625" style="14" customWidth="1"/>
    <col min="1357" max="1357" width="0" style="14" hidden="1" customWidth="1"/>
    <col min="1358" max="1358" width="18.5546875" style="14" customWidth="1"/>
    <col min="1359" max="1361" width="10.5546875" style="14" customWidth="1"/>
    <col min="1362" max="1362" width="0" style="14" hidden="1" customWidth="1"/>
    <col min="1363" max="1367" width="10.5546875" style="14" customWidth="1"/>
    <col min="1368" max="1368" width="0" style="14" hidden="1" customWidth="1"/>
    <col min="1369" max="1373" width="10.5546875" style="14" customWidth="1"/>
    <col min="1374" max="1374" width="0" style="14" hidden="1" customWidth="1"/>
    <col min="1375" max="1382" width="10.5546875" style="14" customWidth="1"/>
    <col min="1383" max="1383" width="11.6640625" style="14" customWidth="1"/>
    <col min="1384" max="1388" width="10.5546875" style="14" customWidth="1"/>
    <col min="1389" max="1610" width="8.88671875" style="14"/>
    <col min="1611" max="1611" width="5.33203125" style="14" customWidth="1"/>
    <col min="1612" max="1612" width="28.44140625" style="14" customWidth="1"/>
    <col min="1613" max="1613" width="0" style="14" hidden="1" customWidth="1"/>
    <col min="1614" max="1614" width="18.5546875" style="14" customWidth="1"/>
    <col min="1615" max="1617" width="10.5546875" style="14" customWidth="1"/>
    <col min="1618" max="1618" width="0" style="14" hidden="1" customWidth="1"/>
    <col min="1619" max="1623" width="10.5546875" style="14" customWidth="1"/>
    <col min="1624" max="1624" width="0" style="14" hidden="1" customWidth="1"/>
    <col min="1625" max="1629" width="10.5546875" style="14" customWidth="1"/>
    <col min="1630" max="1630" width="0" style="14" hidden="1" customWidth="1"/>
    <col min="1631" max="1638" width="10.5546875" style="14" customWidth="1"/>
    <col min="1639" max="1639" width="11.6640625" style="14" customWidth="1"/>
    <col min="1640" max="1644" width="10.5546875" style="14" customWidth="1"/>
    <col min="1645" max="1866" width="8.88671875" style="14"/>
    <col min="1867" max="1867" width="5.33203125" style="14" customWidth="1"/>
    <col min="1868" max="1868" width="28.44140625" style="14" customWidth="1"/>
    <col min="1869" max="1869" width="0" style="14" hidden="1" customWidth="1"/>
    <col min="1870" max="1870" width="18.5546875" style="14" customWidth="1"/>
    <col min="1871" max="1873" width="10.5546875" style="14" customWidth="1"/>
    <col min="1874" max="1874" width="0" style="14" hidden="1" customWidth="1"/>
    <col min="1875" max="1879" width="10.5546875" style="14" customWidth="1"/>
    <col min="1880" max="1880" width="0" style="14" hidden="1" customWidth="1"/>
    <col min="1881" max="1885" width="10.5546875" style="14" customWidth="1"/>
    <col min="1886" max="1886" width="0" style="14" hidden="1" customWidth="1"/>
    <col min="1887" max="1894" width="10.5546875" style="14" customWidth="1"/>
    <col min="1895" max="1895" width="11.6640625" style="14" customWidth="1"/>
    <col min="1896" max="1900" width="10.5546875" style="14" customWidth="1"/>
    <col min="1901" max="2122" width="8.88671875" style="14"/>
    <col min="2123" max="2123" width="5.33203125" style="14" customWidth="1"/>
    <col min="2124" max="2124" width="28.44140625" style="14" customWidth="1"/>
    <col min="2125" max="2125" width="0" style="14" hidden="1" customWidth="1"/>
    <col min="2126" max="2126" width="18.5546875" style="14" customWidth="1"/>
    <col min="2127" max="2129" width="10.5546875" style="14" customWidth="1"/>
    <col min="2130" max="2130" width="0" style="14" hidden="1" customWidth="1"/>
    <col min="2131" max="2135" width="10.5546875" style="14" customWidth="1"/>
    <col min="2136" max="2136" width="0" style="14" hidden="1" customWidth="1"/>
    <col min="2137" max="2141" width="10.5546875" style="14" customWidth="1"/>
    <col min="2142" max="2142" width="0" style="14" hidden="1" customWidth="1"/>
    <col min="2143" max="2150" width="10.5546875" style="14" customWidth="1"/>
    <col min="2151" max="2151" width="11.6640625" style="14" customWidth="1"/>
    <col min="2152" max="2156" width="10.5546875" style="14" customWidth="1"/>
    <col min="2157" max="2378" width="8.88671875" style="14"/>
    <col min="2379" max="2379" width="5.33203125" style="14" customWidth="1"/>
    <col min="2380" max="2380" width="28.44140625" style="14" customWidth="1"/>
    <col min="2381" max="2381" width="0" style="14" hidden="1" customWidth="1"/>
    <col min="2382" max="2382" width="18.5546875" style="14" customWidth="1"/>
    <col min="2383" max="2385" width="10.5546875" style="14" customWidth="1"/>
    <col min="2386" max="2386" width="0" style="14" hidden="1" customWidth="1"/>
    <col min="2387" max="2391" width="10.5546875" style="14" customWidth="1"/>
    <col min="2392" max="2392" width="0" style="14" hidden="1" customWidth="1"/>
    <col min="2393" max="2397" width="10.5546875" style="14" customWidth="1"/>
    <col min="2398" max="2398" width="0" style="14" hidden="1" customWidth="1"/>
    <col min="2399" max="2406" width="10.5546875" style="14" customWidth="1"/>
    <col min="2407" max="2407" width="11.6640625" style="14" customWidth="1"/>
    <col min="2408" max="2412" width="10.5546875" style="14" customWidth="1"/>
    <col min="2413" max="2634" width="8.88671875" style="14"/>
    <col min="2635" max="2635" width="5.33203125" style="14" customWidth="1"/>
    <col min="2636" max="2636" width="28.44140625" style="14" customWidth="1"/>
    <col min="2637" max="2637" width="0" style="14" hidden="1" customWidth="1"/>
    <col min="2638" max="2638" width="18.5546875" style="14" customWidth="1"/>
    <col min="2639" max="2641" width="10.5546875" style="14" customWidth="1"/>
    <col min="2642" max="2642" width="0" style="14" hidden="1" customWidth="1"/>
    <col min="2643" max="2647" width="10.5546875" style="14" customWidth="1"/>
    <col min="2648" max="2648" width="0" style="14" hidden="1" customWidth="1"/>
    <col min="2649" max="2653" width="10.5546875" style="14" customWidth="1"/>
    <col min="2654" max="2654" width="0" style="14" hidden="1" customWidth="1"/>
    <col min="2655" max="2662" width="10.5546875" style="14" customWidth="1"/>
    <col min="2663" max="2663" width="11.6640625" style="14" customWidth="1"/>
    <col min="2664" max="2668" width="10.5546875" style="14" customWidth="1"/>
    <col min="2669" max="2890" width="8.88671875" style="14"/>
    <col min="2891" max="2891" width="5.33203125" style="14" customWidth="1"/>
    <col min="2892" max="2892" width="28.44140625" style="14" customWidth="1"/>
    <col min="2893" max="2893" width="0" style="14" hidden="1" customWidth="1"/>
    <col min="2894" max="2894" width="18.5546875" style="14" customWidth="1"/>
    <col min="2895" max="2897" width="10.5546875" style="14" customWidth="1"/>
    <col min="2898" max="2898" width="0" style="14" hidden="1" customWidth="1"/>
    <col min="2899" max="2903" width="10.5546875" style="14" customWidth="1"/>
    <col min="2904" max="2904" width="0" style="14" hidden="1" customWidth="1"/>
    <col min="2905" max="2909" width="10.5546875" style="14" customWidth="1"/>
    <col min="2910" max="2910" width="0" style="14" hidden="1" customWidth="1"/>
    <col min="2911" max="2918" width="10.5546875" style="14" customWidth="1"/>
    <col min="2919" max="2919" width="11.6640625" style="14" customWidth="1"/>
    <col min="2920" max="2924" width="10.5546875" style="14" customWidth="1"/>
    <col min="2925" max="3146" width="8.88671875" style="14"/>
    <col min="3147" max="3147" width="5.33203125" style="14" customWidth="1"/>
    <col min="3148" max="3148" width="28.44140625" style="14" customWidth="1"/>
    <col min="3149" max="3149" width="0" style="14" hidden="1" customWidth="1"/>
    <col min="3150" max="3150" width="18.5546875" style="14" customWidth="1"/>
    <col min="3151" max="3153" width="10.5546875" style="14" customWidth="1"/>
    <col min="3154" max="3154" width="0" style="14" hidden="1" customWidth="1"/>
    <col min="3155" max="3159" width="10.5546875" style="14" customWidth="1"/>
    <col min="3160" max="3160" width="0" style="14" hidden="1" customWidth="1"/>
    <col min="3161" max="3165" width="10.5546875" style="14" customWidth="1"/>
    <col min="3166" max="3166" width="0" style="14" hidden="1" customWidth="1"/>
    <col min="3167" max="3174" width="10.5546875" style="14" customWidth="1"/>
    <col min="3175" max="3175" width="11.6640625" style="14" customWidth="1"/>
    <col min="3176" max="3180" width="10.5546875" style="14" customWidth="1"/>
    <col min="3181" max="3402" width="8.88671875" style="14"/>
    <col min="3403" max="3403" width="5.33203125" style="14" customWidth="1"/>
    <col min="3404" max="3404" width="28.44140625" style="14" customWidth="1"/>
    <col min="3405" max="3405" width="0" style="14" hidden="1" customWidth="1"/>
    <col min="3406" max="3406" width="18.5546875" style="14" customWidth="1"/>
    <col min="3407" max="3409" width="10.5546875" style="14" customWidth="1"/>
    <col min="3410" max="3410" width="0" style="14" hidden="1" customWidth="1"/>
    <col min="3411" max="3415" width="10.5546875" style="14" customWidth="1"/>
    <col min="3416" max="3416" width="0" style="14" hidden="1" customWidth="1"/>
    <col min="3417" max="3421" width="10.5546875" style="14" customWidth="1"/>
    <col min="3422" max="3422" width="0" style="14" hidden="1" customWidth="1"/>
    <col min="3423" max="3430" width="10.5546875" style="14" customWidth="1"/>
    <col min="3431" max="3431" width="11.6640625" style="14" customWidth="1"/>
    <col min="3432" max="3436" width="10.5546875" style="14" customWidth="1"/>
    <col min="3437" max="3658" width="8.88671875" style="14"/>
    <col min="3659" max="3659" width="5.33203125" style="14" customWidth="1"/>
    <col min="3660" max="3660" width="28.44140625" style="14" customWidth="1"/>
    <col min="3661" max="3661" width="0" style="14" hidden="1" customWidth="1"/>
    <col min="3662" max="3662" width="18.5546875" style="14" customWidth="1"/>
    <col min="3663" max="3665" width="10.5546875" style="14" customWidth="1"/>
    <col min="3666" max="3666" width="0" style="14" hidden="1" customWidth="1"/>
    <col min="3667" max="3671" width="10.5546875" style="14" customWidth="1"/>
    <col min="3672" max="3672" width="0" style="14" hidden="1" customWidth="1"/>
    <col min="3673" max="3677" width="10.5546875" style="14" customWidth="1"/>
    <col min="3678" max="3678" width="0" style="14" hidden="1" customWidth="1"/>
    <col min="3679" max="3686" width="10.5546875" style="14" customWidth="1"/>
    <col min="3687" max="3687" width="11.6640625" style="14" customWidth="1"/>
    <col min="3688" max="3692" width="10.5546875" style="14" customWidth="1"/>
    <col min="3693" max="3914" width="8.88671875" style="14"/>
    <col min="3915" max="3915" width="5.33203125" style="14" customWidth="1"/>
    <col min="3916" max="3916" width="28.44140625" style="14" customWidth="1"/>
    <col min="3917" max="3917" width="0" style="14" hidden="1" customWidth="1"/>
    <col min="3918" max="3918" width="18.5546875" style="14" customWidth="1"/>
    <col min="3919" max="3921" width="10.5546875" style="14" customWidth="1"/>
    <col min="3922" max="3922" width="0" style="14" hidden="1" customWidth="1"/>
    <col min="3923" max="3927" width="10.5546875" style="14" customWidth="1"/>
    <col min="3928" max="3928" width="0" style="14" hidden="1" customWidth="1"/>
    <col min="3929" max="3933" width="10.5546875" style="14" customWidth="1"/>
    <col min="3934" max="3934" width="0" style="14" hidden="1" customWidth="1"/>
    <col min="3935" max="3942" width="10.5546875" style="14" customWidth="1"/>
    <col min="3943" max="3943" width="11.6640625" style="14" customWidth="1"/>
    <col min="3944" max="3948" width="10.5546875" style="14" customWidth="1"/>
    <col min="3949" max="4170" width="8.88671875" style="14"/>
    <col min="4171" max="4171" width="5.33203125" style="14" customWidth="1"/>
    <col min="4172" max="4172" width="28.44140625" style="14" customWidth="1"/>
    <col min="4173" max="4173" width="0" style="14" hidden="1" customWidth="1"/>
    <col min="4174" max="4174" width="18.5546875" style="14" customWidth="1"/>
    <col min="4175" max="4177" width="10.5546875" style="14" customWidth="1"/>
    <col min="4178" max="4178" width="0" style="14" hidden="1" customWidth="1"/>
    <col min="4179" max="4183" width="10.5546875" style="14" customWidth="1"/>
    <col min="4184" max="4184" width="0" style="14" hidden="1" customWidth="1"/>
    <col min="4185" max="4189" width="10.5546875" style="14" customWidth="1"/>
    <col min="4190" max="4190" width="0" style="14" hidden="1" customWidth="1"/>
    <col min="4191" max="4198" width="10.5546875" style="14" customWidth="1"/>
    <col min="4199" max="4199" width="11.6640625" style="14" customWidth="1"/>
    <col min="4200" max="4204" width="10.5546875" style="14" customWidth="1"/>
    <col min="4205" max="4426" width="8.88671875" style="14"/>
    <col min="4427" max="4427" width="5.33203125" style="14" customWidth="1"/>
    <col min="4428" max="4428" width="28.44140625" style="14" customWidth="1"/>
    <col min="4429" max="4429" width="0" style="14" hidden="1" customWidth="1"/>
    <col min="4430" max="4430" width="18.5546875" style="14" customWidth="1"/>
    <col min="4431" max="4433" width="10.5546875" style="14" customWidth="1"/>
    <col min="4434" max="4434" width="0" style="14" hidden="1" customWidth="1"/>
    <col min="4435" max="4439" width="10.5546875" style="14" customWidth="1"/>
    <col min="4440" max="4440" width="0" style="14" hidden="1" customWidth="1"/>
    <col min="4441" max="4445" width="10.5546875" style="14" customWidth="1"/>
    <col min="4446" max="4446" width="0" style="14" hidden="1" customWidth="1"/>
    <col min="4447" max="4454" width="10.5546875" style="14" customWidth="1"/>
    <col min="4455" max="4455" width="11.6640625" style="14" customWidth="1"/>
    <col min="4456" max="4460" width="10.5546875" style="14" customWidth="1"/>
    <col min="4461" max="4682" width="8.88671875" style="14"/>
    <col min="4683" max="4683" width="5.33203125" style="14" customWidth="1"/>
    <col min="4684" max="4684" width="28.44140625" style="14" customWidth="1"/>
    <col min="4685" max="4685" width="0" style="14" hidden="1" customWidth="1"/>
    <col min="4686" max="4686" width="18.5546875" style="14" customWidth="1"/>
    <col min="4687" max="4689" width="10.5546875" style="14" customWidth="1"/>
    <col min="4690" max="4690" width="0" style="14" hidden="1" customWidth="1"/>
    <col min="4691" max="4695" width="10.5546875" style="14" customWidth="1"/>
    <col min="4696" max="4696" width="0" style="14" hidden="1" customWidth="1"/>
    <col min="4697" max="4701" width="10.5546875" style="14" customWidth="1"/>
    <col min="4702" max="4702" width="0" style="14" hidden="1" customWidth="1"/>
    <col min="4703" max="4710" width="10.5546875" style="14" customWidth="1"/>
    <col min="4711" max="4711" width="11.6640625" style="14" customWidth="1"/>
    <col min="4712" max="4716" width="10.5546875" style="14" customWidth="1"/>
    <col min="4717" max="4938" width="8.88671875" style="14"/>
    <col min="4939" max="4939" width="5.33203125" style="14" customWidth="1"/>
    <col min="4940" max="4940" width="28.44140625" style="14" customWidth="1"/>
    <col min="4941" max="4941" width="0" style="14" hidden="1" customWidth="1"/>
    <col min="4942" max="4942" width="18.5546875" style="14" customWidth="1"/>
    <col min="4943" max="4945" width="10.5546875" style="14" customWidth="1"/>
    <col min="4946" max="4946" width="0" style="14" hidden="1" customWidth="1"/>
    <col min="4947" max="4951" width="10.5546875" style="14" customWidth="1"/>
    <col min="4952" max="4952" width="0" style="14" hidden="1" customWidth="1"/>
    <col min="4953" max="4957" width="10.5546875" style="14" customWidth="1"/>
    <col min="4958" max="4958" width="0" style="14" hidden="1" customWidth="1"/>
    <col min="4959" max="4966" width="10.5546875" style="14" customWidth="1"/>
    <col min="4967" max="4967" width="11.6640625" style="14" customWidth="1"/>
    <col min="4968" max="4972" width="10.5546875" style="14" customWidth="1"/>
    <col min="4973" max="5194" width="8.88671875" style="14"/>
    <col min="5195" max="5195" width="5.33203125" style="14" customWidth="1"/>
    <col min="5196" max="5196" width="28.44140625" style="14" customWidth="1"/>
    <col min="5197" max="5197" width="0" style="14" hidden="1" customWidth="1"/>
    <col min="5198" max="5198" width="18.5546875" style="14" customWidth="1"/>
    <col min="5199" max="5201" width="10.5546875" style="14" customWidth="1"/>
    <col min="5202" max="5202" width="0" style="14" hidden="1" customWidth="1"/>
    <col min="5203" max="5207" width="10.5546875" style="14" customWidth="1"/>
    <col min="5208" max="5208" width="0" style="14" hidden="1" customWidth="1"/>
    <col min="5209" max="5213" width="10.5546875" style="14" customWidth="1"/>
    <col min="5214" max="5214" width="0" style="14" hidden="1" customWidth="1"/>
    <col min="5215" max="5222" width="10.5546875" style="14" customWidth="1"/>
    <col min="5223" max="5223" width="11.6640625" style="14" customWidth="1"/>
    <col min="5224" max="5228" width="10.5546875" style="14" customWidth="1"/>
    <col min="5229" max="5450" width="8.88671875" style="14"/>
    <col min="5451" max="5451" width="5.33203125" style="14" customWidth="1"/>
    <col min="5452" max="5452" width="28.44140625" style="14" customWidth="1"/>
    <col min="5453" max="5453" width="0" style="14" hidden="1" customWidth="1"/>
    <col min="5454" max="5454" width="18.5546875" style="14" customWidth="1"/>
    <col min="5455" max="5457" width="10.5546875" style="14" customWidth="1"/>
    <col min="5458" max="5458" width="0" style="14" hidden="1" customWidth="1"/>
    <col min="5459" max="5463" width="10.5546875" style="14" customWidth="1"/>
    <col min="5464" max="5464" width="0" style="14" hidden="1" customWidth="1"/>
    <col min="5465" max="5469" width="10.5546875" style="14" customWidth="1"/>
    <col min="5470" max="5470" width="0" style="14" hidden="1" customWidth="1"/>
    <col min="5471" max="5478" width="10.5546875" style="14" customWidth="1"/>
    <col min="5479" max="5479" width="11.6640625" style="14" customWidth="1"/>
    <col min="5480" max="5484" width="10.5546875" style="14" customWidth="1"/>
    <col min="5485" max="5706" width="8.88671875" style="14"/>
    <col min="5707" max="5707" width="5.33203125" style="14" customWidth="1"/>
    <col min="5708" max="5708" width="28.44140625" style="14" customWidth="1"/>
    <col min="5709" max="5709" width="0" style="14" hidden="1" customWidth="1"/>
    <col min="5710" max="5710" width="18.5546875" style="14" customWidth="1"/>
    <col min="5711" max="5713" width="10.5546875" style="14" customWidth="1"/>
    <col min="5714" max="5714" width="0" style="14" hidden="1" customWidth="1"/>
    <col min="5715" max="5719" width="10.5546875" style="14" customWidth="1"/>
    <col min="5720" max="5720" width="0" style="14" hidden="1" customWidth="1"/>
    <col min="5721" max="5725" width="10.5546875" style="14" customWidth="1"/>
    <col min="5726" max="5726" width="0" style="14" hidden="1" customWidth="1"/>
    <col min="5727" max="5734" width="10.5546875" style="14" customWidth="1"/>
    <col min="5735" max="5735" width="11.6640625" style="14" customWidth="1"/>
    <col min="5736" max="5740" width="10.5546875" style="14" customWidth="1"/>
    <col min="5741" max="5962" width="8.88671875" style="14"/>
    <col min="5963" max="5963" width="5.33203125" style="14" customWidth="1"/>
    <col min="5964" max="5964" width="28.44140625" style="14" customWidth="1"/>
    <col min="5965" max="5965" width="0" style="14" hidden="1" customWidth="1"/>
    <col min="5966" max="5966" width="18.5546875" style="14" customWidth="1"/>
    <col min="5967" max="5969" width="10.5546875" style="14" customWidth="1"/>
    <col min="5970" max="5970" width="0" style="14" hidden="1" customWidth="1"/>
    <col min="5971" max="5975" width="10.5546875" style="14" customWidth="1"/>
    <col min="5976" max="5976" width="0" style="14" hidden="1" customWidth="1"/>
    <col min="5977" max="5981" width="10.5546875" style="14" customWidth="1"/>
    <col min="5982" max="5982" width="0" style="14" hidden="1" customWidth="1"/>
    <col min="5983" max="5990" width="10.5546875" style="14" customWidth="1"/>
    <col min="5991" max="5991" width="11.6640625" style="14" customWidth="1"/>
    <col min="5992" max="5996" width="10.5546875" style="14" customWidth="1"/>
    <col min="5997" max="6218" width="8.88671875" style="14"/>
    <col min="6219" max="6219" width="5.33203125" style="14" customWidth="1"/>
    <col min="6220" max="6220" width="28.44140625" style="14" customWidth="1"/>
    <col min="6221" max="6221" width="0" style="14" hidden="1" customWidth="1"/>
    <col min="6222" max="6222" width="18.5546875" style="14" customWidth="1"/>
    <col min="6223" max="6225" width="10.5546875" style="14" customWidth="1"/>
    <col min="6226" max="6226" width="0" style="14" hidden="1" customWidth="1"/>
    <col min="6227" max="6231" width="10.5546875" style="14" customWidth="1"/>
    <col min="6232" max="6232" width="0" style="14" hidden="1" customWidth="1"/>
    <col min="6233" max="6237" width="10.5546875" style="14" customWidth="1"/>
    <col min="6238" max="6238" width="0" style="14" hidden="1" customWidth="1"/>
    <col min="6239" max="6246" width="10.5546875" style="14" customWidth="1"/>
    <col min="6247" max="6247" width="11.6640625" style="14" customWidth="1"/>
    <col min="6248" max="6252" width="10.5546875" style="14" customWidth="1"/>
    <col min="6253" max="6474" width="8.88671875" style="14"/>
    <col min="6475" max="6475" width="5.33203125" style="14" customWidth="1"/>
    <col min="6476" max="6476" width="28.44140625" style="14" customWidth="1"/>
    <col min="6477" max="6477" width="0" style="14" hidden="1" customWidth="1"/>
    <col min="6478" max="6478" width="18.5546875" style="14" customWidth="1"/>
    <col min="6479" max="6481" width="10.5546875" style="14" customWidth="1"/>
    <col min="6482" max="6482" width="0" style="14" hidden="1" customWidth="1"/>
    <col min="6483" max="6487" width="10.5546875" style="14" customWidth="1"/>
    <col min="6488" max="6488" width="0" style="14" hidden="1" customWidth="1"/>
    <col min="6489" max="6493" width="10.5546875" style="14" customWidth="1"/>
    <col min="6494" max="6494" width="0" style="14" hidden="1" customWidth="1"/>
    <col min="6495" max="6502" width="10.5546875" style="14" customWidth="1"/>
    <col min="6503" max="6503" width="11.6640625" style="14" customWidth="1"/>
    <col min="6504" max="6508" width="10.5546875" style="14" customWidth="1"/>
    <col min="6509" max="6730" width="8.88671875" style="14"/>
    <col min="6731" max="6731" width="5.33203125" style="14" customWidth="1"/>
    <col min="6732" max="6732" width="28.44140625" style="14" customWidth="1"/>
    <col min="6733" max="6733" width="0" style="14" hidden="1" customWidth="1"/>
    <col min="6734" max="6734" width="18.5546875" style="14" customWidth="1"/>
    <col min="6735" max="6737" width="10.5546875" style="14" customWidth="1"/>
    <col min="6738" max="6738" width="0" style="14" hidden="1" customWidth="1"/>
    <col min="6739" max="6743" width="10.5546875" style="14" customWidth="1"/>
    <col min="6744" max="6744" width="0" style="14" hidden="1" customWidth="1"/>
    <col min="6745" max="6749" width="10.5546875" style="14" customWidth="1"/>
    <col min="6750" max="6750" width="0" style="14" hidden="1" customWidth="1"/>
    <col min="6751" max="6758" width="10.5546875" style="14" customWidth="1"/>
    <col min="6759" max="6759" width="11.6640625" style="14" customWidth="1"/>
    <col min="6760" max="6764" width="10.5546875" style="14" customWidth="1"/>
    <col min="6765" max="6986" width="8.88671875" style="14"/>
    <col min="6987" max="6987" width="5.33203125" style="14" customWidth="1"/>
    <col min="6988" max="6988" width="28.44140625" style="14" customWidth="1"/>
    <col min="6989" max="6989" width="0" style="14" hidden="1" customWidth="1"/>
    <col min="6990" max="6990" width="18.5546875" style="14" customWidth="1"/>
    <col min="6991" max="6993" width="10.5546875" style="14" customWidth="1"/>
    <col min="6994" max="6994" width="0" style="14" hidden="1" customWidth="1"/>
    <col min="6995" max="6999" width="10.5546875" style="14" customWidth="1"/>
    <col min="7000" max="7000" width="0" style="14" hidden="1" customWidth="1"/>
    <col min="7001" max="7005" width="10.5546875" style="14" customWidth="1"/>
    <col min="7006" max="7006" width="0" style="14" hidden="1" customWidth="1"/>
    <col min="7007" max="7014" width="10.5546875" style="14" customWidth="1"/>
    <col min="7015" max="7015" width="11.6640625" style="14" customWidth="1"/>
    <col min="7016" max="7020" width="10.5546875" style="14" customWidth="1"/>
    <col min="7021" max="7242" width="8.88671875" style="14"/>
    <col min="7243" max="7243" width="5.33203125" style="14" customWidth="1"/>
    <col min="7244" max="7244" width="28.44140625" style="14" customWidth="1"/>
    <col min="7245" max="7245" width="0" style="14" hidden="1" customWidth="1"/>
    <col min="7246" max="7246" width="18.5546875" style="14" customWidth="1"/>
    <col min="7247" max="7249" width="10.5546875" style="14" customWidth="1"/>
    <col min="7250" max="7250" width="0" style="14" hidden="1" customWidth="1"/>
    <col min="7251" max="7255" width="10.5546875" style="14" customWidth="1"/>
    <col min="7256" max="7256" width="0" style="14" hidden="1" customWidth="1"/>
    <col min="7257" max="7261" width="10.5546875" style="14" customWidth="1"/>
    <col min="7262" max="7262" width="0" style="14" hidden="1" customWidth="1"/>
    <col min="7263" max="7270" width="10.5546875" style="14" customWidth="1"/>
    <col min="7271" max="7271" width="11.6640625" style="14" customWidth="1"/>
    <col min="7272" max="7276" width="10.5546875" style="14" customWidth="1"/>
    <col min="7277" max="7498" width="8.88671875" style="14"/>
    <col min="7499" max="7499" width="5.33203125" style="14" customWidth="1"/>
    <col min="7500" max="7500" width="28.44140625" style="14" customWidth="1"/>
    <col min="7501" max="7501" width="0" style="14" hidden="1" customWidth="1"/>
    <col min="7502" max="7502" width="18.5546875" style="14" customWidth="1"/>
    <col min="7503" max="7505" width="10.5546875" style="14" customWidth="1"/>
    <col min="7506" max="7506" width="0" style="14" hidden="1" customWidth="1"/>
    <col min="7507" max="7511" width="10.5546875" style="14" customWidth="1"/>
    <col min="7512" max="7512" width="0" style="14" hidden="1" customWidth="1"/>
    <col min="7513" max="7517" width="10.5546875" style="14" customWidth="1"/>
    <col min="7518" max="7518" width="0" style="14" hidden="1" customWidth="1"/>
    <col min="7519" max="7526" width="10.5546875" style="14" customWidth="1"/>
    <col min="7527" max="7527" width="11.6640625" style="14" customWidth="1"/>
    <col min="7528" max="7532" width="10.5546875" style="14" customWidth="1"/>
    <col min="7533" max="7754" width="8.88671875" style="14"/>
    <col min="7755" max="7755" width="5.33203125" style="14" customWidth="1"/>
    <col min="7756" max="7756" width="28.44140625" style="14" customWidth="1"/>
    <col min="7757" max="7757" width="0" style="14" hidden="1" customWidth="1"/>
    <col min="7758" max="7758" width="18.5546875" style="14" customWidth="1"/>
    <col min="7759" max="7761" width="10.5546875" style="14" customWidth="1"/>
    <col min="7762" max="7762" width="0" style="14" hidden="1" customWidth="1"/>
    <col min="7763" max="7767" width="10.5546875" style="14" customWidth="1"/>
    <col min="7768" max="7768" width="0" style="14" hidden="1" customWidth="1"/>
    <col min="7769" max="7773" width="10.5546875" style="14" customWidth="1"/>
    <col min="7774" max="7774" width="0" style="14" hidden="1" customWidth="1"/>
    <col min="7775" max="7782" width="10.5546875" style="14" customWidth="1"/>
    <col min="7783" max="7783" width="11.6640625" style="14" customWidth="1"/>
    <col min="7784" max="7788" width="10.5546875" style="14" customWidth="1"/>
    <col min="7789" max="8010" width="8.88671875" style="14"/>
    <col min="8011" max="8011" width="5.33203125" style="14" customWidth="1"/>
    <col min="8012" max="8012" width="28.44140625" style="14" customWidth="1"/>
    <col min="8013" max="8013" width="0" style="14" hidden="1" customWidth="1"/>
    <col min="8014" max="8014" width="18.5546875" style="14" customWidth="1"/>
    <col min="8015" max="8017" width="10.5546875" style="14" customWidth="1"/>
    <col min="8018" max="8018" width="0" style="14" hidden="1" customWidth="1"/>
    <col min="8019" max="8023" width="10.5546875" style="14" customWidth="1"/>
    <col min="8024" max="8024" width="0" style="14" hidden="1" customWidth="1"/>
    <col min="8025" max="8029" width="10.5546875" style="14" customWidth="1"/>
    <col min="8030" max="8030" width="0" style="14" hidden="1" customWidth="1"/>
    <col min="8031" max="8038" width="10.5546875" style="14" customWidth="1"/>
    <col min="8039" max="8039" width="11.6640625" style="14" customWidth="1"/>
    <col min="8040" max="8044" width="10.5546875" style="14" customWidth="1"/>
    <col min="8045" max="8266" width="8.88671875" style="14"/>
    <col min="8267" max="8267" width="5.33203125" style="14" customWidth="1"/>
    <col min="8268" max="8268" width="28.44140625" style="14" customWidth="1"/>
    <col min="8269" max="8269" width="0" style="14" hidden="1" customWidth="1"/>
    <col min="8270" max="8270" width="18.5546875" style="14" customWidth="1"/>
    <col min="8271" max="8273" width="10.5546875" style="14" customWidth="1"/>
    <col min="8274" max="8274" width="0" style="14" hidden="1" customWidth="1"/>
    <col min="8275" max="8279" width="10.5546875" style="14" customWidth="1"/>
    <col min="8280" max="8280" width="0" style="14" hidden="1" customWidth="1"/>
    <col min="8281" max="8285" width="10.5546875" style="14" customWidth="1"/>
    <col min="8286" max="8286" width="0" style="14" hidden="1" customWidth="1"/>
    <col min="8287" max="8294" width="10.5546875" style="14" customWidth="1"/>
    <col min="8295" max="8295" width="11.6640625" style="14" customWidth="1"/>
    <col min="8296" max="8300" width="10.5546875" style="14" customWidth="1"/>
    <col min="8301" max="8522" width="8.88671875" style="14"/>
    <col min="8523" max="8523" width="5.33203125" style="14" customWidth="1"/>
    <col min="8524" max="8524" width="28.44140625" style="14" customWidth="1"/>
    <col min="8525" max="8525" width="0" style="14" hidden="1" customWidth="1"/>
    <col min="8526" max="8526" width="18.5546875" style="14" customWidth="1"/>
    <col min="8527" max="8529" width="10.5546875" style="14" customWidth="1"/>
    <col min="8530" max="8530" width="0" style="14" hidden="1" customWidth="1"/>
    <col min="8531" max="8535" width="10.5546875" style="14" customWidth="1"/>
    <col min="8536" max="8536" width="0" style="14" hidden="1" customWidth="1"/>
    <col min="8537" max="8541" width="10.5546875" style="14" customWidth="1"/>
    <col min="8542" max="8542" width="0" style="14" hidden="1" customWidth="1"/>
    <col min="8543" max="8550" width="10.5546875" style="14" customWidth="1"/>
    <col min="8551" max="8551" width="11.6640625" style="14" customWidth="1"/>
    <col min="8552" max="8556" width="10.5546875" style="14" customWidth="1"/>
    <col min="8557" max="8778" width="8.88671875" style="14"/>
    <col min="8779" max="8779" width="5.33203125" style="14" customWidth="1"/>
    <col min="8780" max="8780" width="28.44140625" style="14" customWidth="1"/>
    <col min="8781" max="8781" width="0" style="14" hidden="1" customWidth="1"/>
    <col min="8782" max="8782" width="18.5546875" style="14" customWidth="1"/>
    <col min="8783" max="8785" width="10.5546875" style="14" customWidth="1"/>
    <col min="8786" max="8786" width="0" style="14" hidden="1" customWidth="1"/>
    <col min="8787" max="8791" width="10.5546875" style="14" customWidth="1"/>
    <col min="8792" max="8792" width="0" style="14" hidden="1" customWidth="1"/>
    <col min="8793" max="8797" width="10.5546875" style="14" customWidth="1"/>
    <col min="8798" max="8798" width="0" style="14" hidden="1" customWidth="1"/>
    <col min="8799" max="8806" width="10.5546875" style="14" customWidth="1"/>
    <col min="8807" max="8807" width="11.6640625" style="14" customWidth="1"/>
    <col min="8808" max="8812" width="10.5546875" style="14" customWidth="1"/>
    <col min="8813" max="9034" width="8.88671875" style="14"/>
    <col min="9035" max="9035" width="5.33203125" style="14" customWidth="1"/>
    <col min="9036" max="9036" width="28.44140625" style="14" customWidth="1"/>
    <col min="9037" max="9037" width="0" style="14" hidden="1" customWidth="1"/>
    <col min="9038" max="9038" width="18.5546875" style="14" customWidth="1"/>
    <col min="9039" max="9041" width="10.5546875" style="14" customWidth="1"/>
    <col min="9042" max="9042" width="0" style="14" hidden="1" customWidth="1"/>
    <col min="9043" max="9047" width="10.5546875" style="14" customWidth="1"/>
    <col min="9048" max="9048" width="0" style="14" hidden="1" customWidth="1"/>
    <col min="9049" max="9053" width="10.5546875" style="14" customWidth="1"/>
    <col min="9054" max="9054" width="0" style="14" hidden="1" customWidth="1"/>
    <col min="9055" max="9062" width="10.5546875" style="14" customWidth="1"/>
    <col min="9063" max="9063" width="11.6640625" style="14" customWidth="1"/>
    <col min="9064" max="9068" width="10.5546875" style="14" customWidth="1"/>
    <col min="9069" max="9290" width="8.88671875" style="14"/>
    <col min="9291" max="9291" width="5.33203125" style="14" customWidth="1"/>
    <col min="9292" max="9292" width="28.44140625" style="14" customWidth="1"/>
    <col min="9293" max="9293" width="0" style="14" hidden="1" customWidth="1"/>
    <col min="9294" max="9294" width="18.5546875" style="14" customWidth="1"/>
    <col min="9295" max="9297" width="10.5546875" style="14" customWidth="1"/>
    <col min="9298" max="9298" width="0" style="14" hidden="1" customWidth="1"/>
    <col min="9299" max="9303" width="10.5546875" style="14" customWidth="1"/>
    <col min="9304" max="9304" width="0" style="14" hidden="1" customWidth="1"/>
    <col min="9305" max="9309" width="10.5546875" style="14" customWidth="1"/>
    <col min="9310" max="9310" width="0" style="14" hidden="1" customWidth="1"/>
    <col min="9311" max="9318" width="10.5546875" style="14" customWidth="1"/>
    <col min="9319" max="9319" width="11.6640625" style="14" customWidth="1"/>
    <col min="9320" max="9324" width="10.5546875" style="14" customWidth="1"/>
    <col min="9325" max="9546" width="8.88671875" style="14"/>
    <col min="9547" max="9547" width="5.33203125" style="14" customWidth="1"/>
    <col min="9548" max="9548" width="28.44140625" style="14" customWidth="1"/>
    <col min="9549" max="9549" width="0" style="14" hidden="1" customWidth="1"/>
    <col min="9550" max="9550" width="18.5546875" style="14" customWidth="1"/>
    <col min="9551" max="9553" width="10.5546875" style="14" customWidth="1"/>
    <col min="9554" max="9554" width="0" style="14" hidden="1" customWidth="1"/>
    <col min="9555" max="9559" width="10.5546875" style="14" customWidth="1"/>
    <col min="9560" max="9560" width="0" style="14" hidden="1" customWidth="1"/>
    <col min="9561" max="9565" width="10.5546875" style="14" customWidth="1"/>
    <col min="9566" max="9566" width="0" style="14" hidden="1" customWidth="1"/>
    <col min="9567" max="9574" width="10.5546875" style="14" customWidth="1"/>
    <col min="9575" max="9575" width="11.6640625" style="14" customWidth="1"/>
    <col min="9576" max="9580" width="10.5546875" style="14" customWidth="1"/>
    <col min="9581" max="9802" width="8.88671875" style="14"/>
    <col min="9803" max="9803" width="5.33203125" style="14" customWidth="1"/>
    <col min="9804" max="9804" width="28.44140625" style="14" customWidth="1"/>
    <col min="9805" max="9805" width="0" style="14" hidden="1" customWidth="1"/>
    <col min="9806" max="9806" width="18.5546875" style="14" customWidth="1"/>
    <col min="9807" max="9809" width="10.5546875" style="14" customWidth="1"/>
    <col min="9810" max="9810" width="0" style="14" hidden="1" customWidth="1"/>
    <col min="9811" max="9815" width="10.5546875" style="14" customWidth="1"/>
    <col min="9816" max="9816" width="0" style="14" hidden="1" customWidth="1"/>
    <col min="9817" max="9821" width="10.5546875" style="14" customWidth="1"/>
    <col min="9822" max="9822" width="0" style="14" hidden="1" customWidth="1"/>
    <col min="9823" max="9830" width="10.5546875" style="14" customWidth="1"/>
    <col min="9831" max="9831" width="11.6640625" style="14" customWidth="1"/>
    <col min="9832" max="9836" width="10.5546875" style="14" customWidth="1"/>
    <col min="9837" max="10058" width="8.88671875" style="14"/>
    <col min="10059" max="10059" width="5.33203125" style="14" customWidth="1"/>
    <col min="10060" max="10060" width="28.44140625" style="14" customWidth="1"/>
    <col min="10061" max="10061" width="0" style="14" hidden="1" customWidth="1"/>
    <col min="10062" max="10062" width="18.5546875" style="14" customWidth="1"/>
    <col min="10063" max="10065" width="10.5546875" style="14" customWidth="1"/>
    <col min="10066" max="10066" width="0" style="14" hidden="1" customWidth="1"/>
    <col min="10067" max="10071" width="10.5546875" style="14" customWidth="1"/>
    <col min="10072" max="10072" width="0" style="14" hidden="1" customWidth="1"/>
    <col min="10073" max="10077" width="10.5546875" style="14" customWidth="1"/>
    <col min="10078" max="10078" width="0" style="14" hidden="1" customWidth="1"/>
    <col min="10079" max="10086" width="10.5546875" style="14" customWidth="1"/>
    <col min="10087" max="10087" width="11.6640625" style="14" customWidth="1"/>
    <col min="10088" max="10092" width="10.5546875" style="14" customWidth="1"/>
    <col min="10093" max="10314" width="8.88671875" style="14"/>
    <col min="10315" max="10315" width="5.33203125" style="14" customWidth="1"/>
    <col min="10316" max="10316" width="28.44140625" style="14" customWidth="1"/>
    <col min="10317" max="10317" width="0" style="14" hidden="1" customWidth="1"/>
    <col min="10318" max="10318" width="18.5546875" style="14" customWidth="1"/>
    <col min="10319" max="10321" width="10.5546875" style="14" customWidth="1"/>
    <col min="10322" max="10322" width="0" style="14" hidden="1" customWidth="1"/>
    <col min="10323" max="10327" width="10.5546875" style="14" customWidth="1"/>
    <col min="10328" max="10328" width="0" style="14" hidden="1" customWidth="1"/>
    <col min="10329" max="10333" width="10.5546875" style="14" customWidth="1"/>
    <col min="10334" max="10334" width="0" style="14" hidden="1" customWidth="1"/>
    <col min="10335" max="10342" width="10.5546875" style="14" customWidth="1"/>
    <col min="10343" max="10343" width="11.6640625" style="14" customWidth="1"/>
    <col min="10344" max="10348" width="10.5546875" style="14" customWidth="1"/>
    <col min="10349" max="10570" width="8.88671875" style="14"/>
    <col min="10571" max="10571" width="5.33203125" style="14" customWidth="1"/>
    <col min="10572" max="10572" width="28.44140625" style="14" customWidth="1"/>
    <col min="10573" max="10573" width="0" style="14" hidden="1" customWidth="1"/>
    <col min="10574" max="10574" width="18.5546875" style="14" customWidth="1"/>
    <col min="10575" max="10577" width="10.5546875" style="14" customWidth="1"/>
    <col min="10578" max="10578" width="0" style="14" hidden="1" customWidth="1"/>
    <col min="10579" max="10583" width="10.5546875" style="14" customWidth="1"/>
    <col min="10584" max="10584" width="0" style="14" hidden="1" customWidth="1"/>
    <col min="10585" max="10589" width="10.5546875" style="14" customWidth="1"/>
    <col min="10590" max="10590" width="0" style="14" hidden="1" customWidth="1"/>
    <col min="10591" max="10598" width="10.5546875" style="14" customWidth="1"/>
    <col min="10599" max="10599" width="11.6640625" style="14" customWidth="1"/>
    <col min="10600" max="10604" width="10.5546875" style="14" customWidth="1"/>
    <col min="10605" max="10826" width="8.88671875" style="14"/>
    <col min="10827" max="10827" width="5.33203125" style="14" customWidth="1"/>
    <col min="10828" max="10828" width="28.44140625" style="14" customWidth="1"/>
    <col min="10829" max="10829" width="0" style="14" hidden="1" customWidth="1"/>
    <col min="10830" max="10830" width="18.5546875" style="14" customWidth="1"/>
    <col min="10831" max="10833" width="10.5546875" style="14" customWidth="1"/>
    <col min="10834" max="10834" width="0" style="14" hidden="1" customWidth="1"/>
    <col min="10835" max="10839" width="10.5546875" style="14" customWidth="1"/>
    <col min="10840" max="10840" width="0" style="14" hidden="1" customWidth="1"/>
    <col min="10841" max="10845" width="10.5546875" style="14" customWidth="1"/>
    <col min="10846" max="10846" width="0" style="14" hidden="1" customWidth="1"/>
    <col min="10847" max="10854" width="10.5546875" style="14" customWidth="1"/>
    <col min="10855" max="10855" width="11.6640625" style="14" customWidth="1"/>
    <col min="10856" max="10860" width="10.5546875" style="14" customWidth="1"/>
    <col min="10861" max="11082" width="8.88671875" style="14"/>
    <col min="11083" max="11083" width="5.33203125" style="14" customWidth="1"/>
    <col min="11084" max="11084" width="28.44140625" style="14" customWidth="1"/>
    <col min="11085" max="11085" width="0" style="14" hidden="1" customWidth="1"/>
    <col min="11086" max="11086" width="18.5546875" style="14" customWidth="1"/>
    <col min="11087" max="11089" width="10.5546875" style="14" customWidth="1"/>
    <col min="11090" max="11090" width="0" style="14" hidden="1" customWidth="1"/>
    <col min="11091" max="11095" width="10.5546875" style="14" customWidth="1"/>
    <col min="11096" max="11096" width="0" style="14" hidden="1" customWidth="1"/>
    <col min="11097" max="11101" width="10.5546875" style="14" customWidth="1"/>
    <col min="11102" max="11102" width="0" style="14" hidden="1" customWidth="1"/>
    <col min="11103" max="11110" width="10.5546875" style="14" customWidth="1"/>
    <col min="11111" max="11111" width="11.6640625" style="14" customWidth="1"/>
    <col min="11112" max="11116" width="10.5546875" style="14" customWidth="1"/>
    <col min="11117" max="11338" width="8.88671875" style="14"/>
    <col min="11339" max="11339" width="5.33203125" style="14" customWidth="1"/>
    <col min="11340" max="11340" width="28.44140625" style="14" customWidth="1"/>
    <col min="11341" max="11341" width="0" style="14" hidden="1" customWidth="1"/>
    <col min="11342" max="11342" width="18.5546875" style="14" customWidth="1"/>
    <col min="11343" max="11345" width="10.5546875" style="14" customWidth="1"/>
    <col min="11346" max="11346" width="0" style="14" hidden="1" customWidth="1"/>
    <col min="11347" max="11351" width="10.5546875" style="14" customWidth="1"/>
    <col min="11352" max="11352" width="0" style="14" hidden="1" customWidth="1"/>
    <col min="11353" max="11357" width="10.5546875" style="14" customWidth="1"/>
    <col min="11358" max="11358" width="0" style="14" hidden="1" customWidth="1"/>
    <col min="11359" max="11366" width="10.5546875" style="14" customWidth="1"/>
    <col min="11367" max="11367" width="11.6640625" style="14" customWidth="1"/>
    <col min="11368" max="11372" width="10.5546875" style="14" customWidth="1"/>
    <col min="11373" max="11594" width="8.88671875" style="14"/>
    <col min="11595" max="11595" width="5.33203125" style="14" customWidth="1"/>
    <col min="11596" max="11596" width="28.44140625" style="14" customWidth="1"/>
    <col min="11597" max="11597" width="0" style="14" hidden="1" customWidth="1"/>
    <col min="11598" max="11598" width="18.5546875" style="14" customWidth="1"/>
    <col min="11599" max="11601" width="10.5546875" style="14" customWidth="1"/>
    <col min="11602" max="11602" width="0" style="14" hidden="1" customWidth="1"/>
    <col min="11603" max="11607" width="10.5546875" style="14" customWidth="1"/>
    <col min="11608" max="11608" width="0" style="14" hidden="1" customWidth="1"/>
    <col min="11609" max="11613" width="10.5546875" style="14" customWidth="1"/>
    <col min="11614" max="11614" width="0" style="14" hidden="1" customWidth="1"/>
    <col min="11615" max="11622" width="10.5546875" style="14" customWidth="1"/>
    <col min="11623" max="11623" width="11.6640625" style="14" customWidth="1"/>
    <col min="11624" max="11628" width="10.5546875" style="14" customWidth="1"/>
    <col min="11629" max="11850" width="8.88671875" style="14"/>
    <col min="11851" max="11851" width="5.33203125" style="14" customWidth="1"/>
    <col min="11852" max="11852" width="28.44140625" style="14" customWidth="1"/>
    <col min="11853" max="11853" width="0" style="14" hidden="1" customWidth="1"/>
    <col min="11854" max="11854" width="18.5546875" style="14" customWidth="1"/>
    <col min="11855" max="11857" width="10.5546875" style="14" customWidth="1"/>
    <col min="11858" max="11858" width="0" style="14" hidden="1" customWidth="1"/>
    <col min="11859" max="11863" width="10.5546875" style="14" customWidth="1"/>
    <col min="11864" max="11864" width="0" style="14" hidden="1" customWidth="1"/>
    <col min="11865" max="11869" width="10.5546875" style="14" customWidth="1"/>
    <col min="11870" max="11870" width="0" style="14" hidden="1" customWidth="1"/>
    <col min="11871" max="11878" width="10.5546875" style="14" customWidth="1"/>
    <col min="11879" max="11879" width="11.6640625" style="14" customWidth="1"/>
    <col min="11880" max="11884" width="10.5546875" style="14" customWidth="1"/>
    <col min="11885" max="12106" width="8.88671875" style="14"/>
    <col min="12107" max="12107" width="5.33203125" style="14" customWidth="1"/>
    <col min="12108" max="12108" width="28.44140625" style="14" customWidth="1"/>
    <col min="12109" max="12109" width="0" style="14" hidden="1" customWidth="1"/>
    <col min="12110" max="12110" width="18.5546875" style="14" customWidth="1"/>
    <col min="12111" max="12113" width="10.5546875" style="14" customWidth="1"/>
    <col min="12114" max="12114" width="0" style="14" hidden="1" customWidth="1"/>
    <col min="12115" max="12119" width="10.5546875" style="14" customWidth="1"/>
    <col min="12120" max="12120" width="0" style="14" hidden="1" customWidth="1"/>
    <col min="12121" max="12125" width="10.5546875" style="14" customWidth="1"/>
    <col min="12126" max="12126" width="0" style="14" hidden="1" customWidth="1"/>
    <col min="12127" max="12134" width="10.5546875" style="14" customWidth="1"/>
    <col min="12135" max="12135" width="11.6640625" style="14" customWidth="1"/>
    <col min="12136" max="12140" width="10.5546875" style="14" customWidth="1"/>
    <col min="12141" max="12362" width="8.88671875" style="14"/>
    <col min="12363" max="12363" width="5.33203125" style="14" customWidth="1"/>
    <col min="12364" max="12364" width="28.44140625" style="14" customWidth="1"/>
    <col min="12365" max="12365" width="0" style="14" hidden="1" customWidth="1"/>
    <col min="12366" max="12366" width="18.5546875" style="14" customWidth="1"/>
    <col min="12367" max="12369" width="10.5546875" style="14" customWidth="1"/>
    <col min="12370" max="12370" width="0" style="14" hidden="1" customWidth="1"/>
    <col min="12371" max="12375" width="10.5546875" style="14" customWidth="1"/>
    <col min="12376" max="12376" width="0" style="14" hidden="1" customWidth="1"/>
    <col min="12377" max="12381" width="10.5546875" style="14" customWidth="1"/>
    <col min="12382" max="12382" width="0" style="14" hidden="1" customWidth="1"/>
    <col min="12383" max="12390" width="10.5546875" style="14" customWidth="1"/>
    <col min="12391" max="12391" width="11.6640625" style="14" customWidth="1"/>
    <col min="12392" max="12396" width="10.5546875" style="14" customWidth="1"/>
    <col min="12397" max="12618" width="8.88671875" style="14"/>
    <col min="12619" max="12619" width="5.33203125" style="14" customWidth="1"/>
    <col min="12620" max="12620" width="28.44140625" style="14" customWidth="1"/>
    <col min="12621" max="12621" width="0" style="14" hidden="1" customWidth="1"/>
    <col min="12622" max="12622" width="18.5546875" style="14" customWidth="1"/>
    <col min="12623" max="12625" width="10.5546875" style="14" customWidth="1"/>
    <col min="12626" max="12626" width="0" style="14" hidden="1" customWidth="1"/>
    <col min="12627" max="12631" width="10.5546875" style="14" customWidth="1"/>
    <col min="12632" max="12632" width="0" style="14" hidden="1" customWidth="1"/>
    <col min="12633" max="12637" width="10.5546875" style="14" customWidth="1"/>
    <col min="12638" max="12638" width="0" style="14" hidden="1" customWidth="1"/>
    <col min="12639" max="12646" width="10.5546875" style="14" customWidth="1"/>
    <col min="12647" max="12647" width="11.6640625" style="14" customWidth="1"/>
    <col min="12648" max="12652" width="10.5546875" style="14" customWidth="1"/>
    <col min="12653" max="12874" width="8.88671875" style="14"/>
    <col min="12875" max="12875" width="5.33203125" style="14" customWidth="1"/>
    <col min="12876" max="12876" width="28.44140625" style="14" customWidth="1"/>
    <col min="12877" max="12877" width="0" style="14" hidden="1" customWidth="1"/>
    <col min="12878" max="12878" width="18.5546875" style="14" customWidth="1"/>
    <col min="12879" max="12881" width="10.5546875" style="14" customWidth="1"/>
    <col min="12882" max="12882" width="0" style="14" hidden="1" customWidth="1"/>
    <col min="12883" max="12887" width="10.5546875" style="14" customWidth="1"/>
    <col min="12888" max="12888" width="0" style="14" hidden="1" customWidth="1"/>
    <col min="12889" max="12893" width="10.5546875" style="14" customWidth="1"/>
    <col min="12894" max="12894" width="0" style="14" hidden="1" customWidth="1"/>
    <col min="12895" max="12902" width="10.5546875" style="14" customWidth="1"/>
    <col min="12903" max="12903" width="11.6640625" style="14" customWidth="1"/>
    <col min="12904" max="12908" width="10.5546875" style="14" customWidth="1"/>
    <col min="12909" max="13130" width="8.88671875" style="14"/>
    <col min="13131" max="13131" width="5.33203125" style="14" customWidth="1"/>
    <col min="13132" max="13132" width="28.44140625" style="14" customWidth="1"/>
    <col min="13133" max="13133" width="0" style="14" hidden="1" customWidth="1"/>
    <col min="13134" max="13134" width="18.5546875" style="14" customWidth="1"/>
    <col min="13135" max="13137" width="10.5546875" style="14" customWidth="1"/>
    <col min="13138" max="13138" width="0" style="14" hidden="1" customWidth="1"/>
    <col min="13139" max="13143" width="10.5546875" style="14" customWidth="1"/>
    <col min="13144" max="13144" width="0" style="14" hidden="1" customWidth="1"/>
    <col min="13145" max="13149" width="10.5546875" style="14" customWidth="1"/>
    <col min="13150" max="13150" width="0" style="14" hidden="1" customWidth="1"/>
    <col min="13151" max="13158" width="10.5546875" style="14" customWidth="1"/>
    <col min="13159" max="13159" width="11.6640625" style="14" customWidth="1"/>
    <col min="13160" max="13164" width="10.5546875" style="14" customWidth="1"/>
    <col min="13165" max="13386" width="8.88671875" style="14"/>
    <col min="13387" max="13387" width="5.33203125" style="14" customWidth="1"/>
    <col min="13388" max="13388" width="28.44140625" style="14" customWidth="1"/>
    <col min="13389" max="13389" width="0" style="14" hidden="1" customWidth="1"/>
    <col min="13390" max="13390" width="18.5546875" style="14" customWidth="1"/>
    <col min="13391" max="13393" width="10.5546875" style="14" customWidth="1"/>
    <col min="13394" max="13394" width="0" style="14" hidden="1" customWidth="1"/>
    <col min="13395" max="13399" width="10.5546875" style="14" customWidth="1"/>
    <col min="13400" max="13400" width="0" style="14" hidden="1" customWidth="1"/>
    <col min="13401" max="13405" width="10.5546875" style="14" customWidth="1"/>
    <col min="13406" max="13406" width="0" style="14" hidden="1" customWidth="1"/>
    <col min="13407" max="13414" width="10.5546875" style="14" customWidth="1"/>
    <col min="13415" max="13415" width="11.6640625" style="14" customWidth="1"/>
    <col min="13416" max="13420" width="10.5546875" style="14" customWidth="1"/>
    <col min="13421" max="13642" width="8.88671875" style="14"/>
    <col min="13643" max="13643" width="5.33203125" style="14" customWidth="1"/>
    <col min="13644" max="13644" width="28.44140625" style="14" customWidth="1"/>
    <col min="13645" max="13645" width="0" style="14" hidden="1" customWidth="1"/>
    <col min="13646" max="13646" width="18.5546875" style="14" customWidth="1"/>
    <col min="13647" max="13649" width="10.5546875" style="14" customWidth="1"/>
    <col min="13650" max="13650" width="0" style="14" hidden="1" customWidth="1"/>
    <col min="13651" max="13655" width="10.5546875" style="14" customWidth="1"/>
    <col min="13656" max="13656" width="0" style="14" hidden="1" customWidth="1"/>
    <col min="13657" max="13661" width="10.5546875" style="14" customWidth="1"/>
    <col min="13662" max="13662" width="0" style="14" hidden="1" customWidth="1"/>
    <col min="13663" max="13670" width="10.5546875" style="14" customWidth="1"/>
    <col min="13671" max="13671" width="11.6640625" style="14" customWidth="1"/>
    <col min="13672" max="13676" width="10.5546875" style="14" customWidth="1"/>
    <col min="13677" max="13898" width="8.88671875" style="14"/>
    <col min="13899" max="13899" width="5.33203125" style="14" customWidth="1"/>
    <col min="13900" max="13900" width="28.44140625" style="14" customWidth="1"/>
    <col min="13901" max="13901" width="0" style="14" hidden="1" customWidth="1"/>
    <col min="13902" max="13902" width="18.5546875" style="14" customWidth="1"/>
    <col min="13903" max="13905" width="10.5546875" style="14" customWidth="1"/>
    <col min="13906" max="13906" width="0" style="14" hidden="1" customWidth="1"/>
    <col min="13907" max="13911" width="10.5546875" style="14" customWidth="1"/>
    <col min="13912" max="13912" width="0" style="14" hidden="1" customWidth="1"/>
    <col min="13913" max="13917" width="10.5546875" style="14" customWidth="1"/>
    <col min="13918" max="13918" width="0" style="14" hidden="1" customWidth="1"/>
    <col min="13919" max="13926" width="10.5546875" style="14" customWidth="1"/>
    <col min="13927" max="13927" width="11.6640625" style="14" customWidth="1"/>
    <col min="13928" max="13932" width="10.5546875" style="14" customWidth="1"/>
    <col min="13933" max="14154" width="8.88671875" style="14"/>
    <col min="14155" max="14155" width="5.33203125" style="14" customWidth="1"/>
    <col min="14156" max="14156" width="28.44140625" style="14" customWidth="1"/>
    <col min="14157" max="14157" width="0" style="14" hidden="1" customWidth="1"/>
    <col min="14158" max="14158" width="18.5546875" style="14" customWidth="1"/>
    <col min="14159" max="14161" width="10.5546875" style="14" customWidth="1"/>
    <col min="14162" max="14162" width="0" style="14" hidden="1" customWidth="1"/>
    <col min="14163" max="14167" width="10.5546875" style="14" customWidth="1"/>
    <col min="14168" max="14168" width="0" style="14" hidden="1" customWidth="1"/>
    <col min="14169" max="14173" width="10.5546875" style="14" customWidth="1"/>
    <col min="14174" max="14174" width="0" style="14" hidden="1" customWidth="1"/>
    <col min="14175" max="14182" width="10.5546875" style="14" customWidth="1"/>
    <col min="14183" max="14183" width="11.6640625" style="14" customWidth="1"/>
    <col min="14184" max="14188" width="10.5546875" style="14" customWidth="1"/>
    <col min="14189" max="14410" width="8.88671875" style="14"/>
    <col min="14411" max="14411" width="5.33203125" style="14" customWidth="1"/>
    <col min="14412" max="14412" width="28.44140625" style="14" customWidth="1"/>
    <col min="14413" max="14413" width="0" style="14" hidden="1" customWidth="1"/>
    <col min="14414" max="14414" width="18.5546875" style="14" customWidth="1"/>
    <col min="14415" max="14417" width="10.5546875" style="14" customWidth="1"/>
    <col min="14418" max="14418" width="0" style="14" hidden="1" customWidth="1"/>
    <col min="14419" max="14423" width="10.5546875" style="14" customWidth="1"/>
    <col min="14424" max="14424" width="0" style="14" hidden="1" customWidth="1"/>
    <col min="14425" max="14429" width="10.5546875" style="14" customWidth="1"/>
    <col min="14430" max="14430" width="0" style="14" hidden="1" customWidth="1"/>
    <col min="14431" max="14438" width="10.5546875" style="14" customWidth="1"/>
    <col min="14439" max="14439" width="11.6640625" style="14" customWidth="1"/>
    <col min="14440" max="14444" width="10.5546875" style="14" customWidth="1"/>
    <col min="14445" max="14666" width="8.88671875" style="14"/>
    <col min="14667" max="14667" width="5.33203125" style="14" customWidth="1"/>
    <col min="14668" max="14668" width="28.44140625" style="14" customWidth="1"/>
    <col min="14669" max="14669" width="0" style="14" hidden="1" customWidth="1"/>
    <col min="14670" max="14670" width="18.5546875" style="14" customWidth="1"/>
    <col min="14671" max="14673" width="10.5546875" style="14" customWidth="1"/>
    <col min="14674" max="14674" width="0" style="14" hidden="1" customWidth="1"/>
    <col min="14675" max="14679" width="10.5546875" style="14" customWidth="1"/>
    <col min="14680" max="14680" width="0" style="14" hidden="1" customWidth="1"/>
    <col min="14681" max="14685" width="10.5546875" style="14" customWidth="1"/>
    <col min="14686" max="14686" width="0" style="14" hidden="1" customWidth="1"/>
    <col min="14687" max="14694" width="10.5546875" style="14" customWidth="1"/>
    <col min="14695" max="14695" width="11.6640625" style="14" customWidth="1"/>
    <col min="14696" max="14700" width="10.5546875" style="14" customWidth="1"/>
    <col min="14701" max="14922" width="8.88671875" style="14"/>
    <col min="14923" max="14923" width="5.33203125" style="14" customWidth="1"/>
    <col min="14924" max="14924" width="28.44140625" style="14" customWidth="1"/>
    <col min="14925" max="14925" width="0" style="14" hidden="1" customWidth="1"/>
    <col min="14926" max="14926" width="18.5546875" style="14" customWidth="1"/>
    <col min="14927" max="14929" width="10.5546875" style="14" customWidth="1"/>
    <col min="14930" max="14930" width="0" style="14" hidden="1" customWidth="1"/>
    <col min="14931" max="14935" width="10.5546875" style="14" customWidth="1"/>
    <col min="14936" max="14936" width="0" style="14" hidden="1" customWidth="1"/>
    <col min="14937" max="14941" width="10.5546875" style="14" customWidth="1"/>
    <col min="14942" max="14942" width="0" style="14" hidden="1" customWidth="1"/>
    <col min="14943" max="14950" width="10.5546875" style="14" customWidth="1"/>
    <col min="14951" max="14951" width="11.6640625" style="14" customWidth="1"/>
    <col min="14952" max="14956" width="10.5546875" style="14" customWidth="1"/>
    <col min="14957" max="16384" width="8.88671875" style="14"/>
  </cols>
  <sheetData>
    <row r="1" spans="1:10" s="13" customFormat="1" ht="15.6" x14ac:dyDescent="0.3">
      <c r="A1" s="235" t="s">
        <v>47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s="13" customFormat="1" ht="15.6" x14ac:dyDescent="0.3">
      <c r="A2" s="235" t="s">
        <v>388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s="13" customFormat="1" ht="15.6" x14ac:dyDescent="0.3">
      <c r="A3" s="236" t="s">
        <v>48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0" s="13" customFormat="1" ht="15.6" x14ac:dyDescent="0.3">
      <c r="A4" s="235" t="s">
        <v>49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0" s="13" customFormat="1" ht="15.6" x14ac:dyDescent="0.3">
      <c r="A5" s="236" t="s">
        <v>197</v>
      </c>
      <c r="B5" s="236"/>
      <c r="C5" s="236"/>
      <c r="D5" s="236"/>
      <c r="E5" s="236"/>
      <c r="F5" s="236"/>
      <c r="G5" s="236"/>
      <c r="H5" s="236"/>
      <c r="I5" s="236"/>
      <c r="J5" s="236"/>
    </row>
    <row r="6" spans="1:10" s="13" customFormat="1" ht="15.6" x14ac:dyDescent="0.3">
      <c r="A6" s="237" t="s">
        <v>8</v>
      </c>
      <c r="B6" s="237"/>
      <c r="C6" s="237"/>
      <c r="D6" s="237"/>
      <c r="E6" s="237"/>
      <c r="F6" s="237"/>
      <c r="G6" s="237"/>
      <c r="H6" s="237"/>
      <c r="I6" s="237"/>
      <c r="J6" s="237"/>
    </row>
    <row r="7" spans="1:10" s="13" customFormat="1" ht="16.2" thickBot="1" x14ac:dyDescent="0.3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 s="13" customFormat="1" ht="25.2" customHeight="1" x14ac:dyDescent="0.3">
      <c r="A8" s="241" t="s">
        <v>331</v>
      </c>
      <c r="B8" s="243" t="s">
        <v>508</v>
      </c>
      <c r="C8" s="239" t="s">
        <v>478</v>
      </c>
      <c r="D8" s="239"/>
      <c r="E8" s="239"/>
      <c r="F8" s="239"/>
      <c r="G8" s="239"/>
      <c r="H8" s="239"/>
      <c r="I8" s="240"/>
      <c r="J8" s="245" t="s">
        <v>332</v>
      </c>
    </row>
    <row r="9" spans="1:10" s="13" customFormat="1" ht="32.4" customHeight="1" x14ac:dyDescent="0.3">
      <c r="A9" s="242"/>
      <c r="B9" s="244"/>
      <c r="C9" s="127" t="s">
        <v>14</v>
      </c>
      <c r="D9" s="127" t="s">
        <v>15</v>
      </c>
      <c r="E9" s="127" t="s">
        <v>16</v>
      </c>
      <c r="F9" s="127" t="s">
        <v>17</v>
      </c>
      <c r="G9" s="127" t="s">
        <v>18</v>
      </c>
      <c r="H9" s="127" t="s">
        <v>19</v>
      </c>
      <c r="I9" s="127" t="s">
        <v>20</v>
      </c>
      <c r="J9" s="246"/>
    </row>
    <row r="10" spans="1:10" ht="17.399999999999999" customHeight="1" x14ac:dyDescent="0.3">
      <c r="A10" s="107" t="s">
        <v>176</v>
      </c>
      <c r="B10" s="87" t="s">
        <v>175</v>
      </c>
      <c r="C10" s="91">
        <v>3</v>
      </c>
      <c r="D10" s="91">
        <v>2</v>
      </c>
      <c r="E10" s="91">
        <v>2</v>
      </c>
      <c r="F10" s="91">
        <v>0</v>
      </c>
      <c r="G10" s="91">
        <v>0</v>
      </c>
      <c r="H10" s="91">
        <v>0</v>
      </c>
      <c r="I10" s="91">
        <v>0</v>
      </c>
      <c r="J10" s="180">
        <f>SUM(C10:I10)</f>
        <v>7</v>
      </c>
    </row>
    <row r="11" spans="1:10" ht="19.8" customHeight="1" x14ac:dyDescent="0.3">
      <c r="A11" s="107" t="s">
        <v>165</v>
      </c>
      <c r="B11" s="87" t="s">
        <v>9</v>
      </c>
      <c r="C11" s="91">
        <v>1</v>
      </c>
      <c r="D11" s="91">
        <v>2</v>
      </c>
      <c r="E11" s="91">
        <v>1</v>
      </c>
      <c r="F11" s="91">
        <v>0</v>
      </c>
      <c r="G11" s="91">
        <v>0</v>
      </c>
      <c r="H11" s="91">
        <v>0</v>
      </c>
      <c r="I11" s="91">
        <v>0</v>
      </c>
      <c r="J11" s="180">
        <f t="shared" ref="J11:J39" si="0">SUM(C11:I11)</f>
        <v>4</v>
      </c>
    </row>
    <row r="12" spans="1:10" ht="31.2" x14ac:dyDescent="0.3">
      <c r="A12" s="107" t="s">
        <v>167</v>
      </c>
      <c r="B12" s="87" t="s">
        <v>166</v>
      </c>
      <c r="C12" s="90">
        <v>27</v>
      </c>
      <c r="D12" s="90">
        <v>33</v>
      </c>
      <c r="E12" s="90">
        <v>27</v>
      </c>
      <c r="F12" s="90">
        <v>22</v>
      </c>
      <c r="G12" s="90">
        <v>22</v>
      </c>
      <c r="H12" s="90">
        <v>22</v>
      </c>
      <c r="I12" s="90">
        <v>22</v>
      </c>
      <c r="J12" s="180">
        <f t="shared" si="0"/>
        <v>175</v>
      </c>
    </row>
    <row r="13" spans="1:10" ht="15.6" x14ac:dyDescent="0.3">
      <c r="A13" s="103">
        <v>38725</v>
      </c>
      <c r="B13" s="87" t="s">
        <v>168</v>
      </c>
      <c r="C13" s="178">
        <v>54</v>
      </c>
      <c r="D13" s="178">
        <v>51</v>
      </c>
      <c r="E13" s="178">
        <v>47</v>
      </c>
      <c r="F13" s="178">
        <v>42</v>
      </c>
      <c r="G13" s="178">
        <v>42</v>
      </c>
      <c r="H13" s="178">
        <v>42</v>
      </c>
      <c r="I13" s="178">
        <v>42</v>
      </c>
      <c r="J13" s="180">
        <f t="shared" si="0"/>
        <v>320</v>
      </c>
    </row>
    <row r="14" spans="1:10" ht="22.2" customHeight="1" x14ac:dyDescent="0.3">
      <c r="A14" s="181" t="s">
        <v>152</v>
      </c>
      <c r="B14" s="89" t="s">
        <v>151</v>
      </c>
      <c r="C14" s="91">
        <v>200</v>
      </c>
      <c r="D14" s="91">
        <v>219</v>
      </c>
      <c r="E14" s="91">
        <v>195</v>
      </c>
      <c r="F14" s="91">
        <v>170</v>
      </c>
      <c r="G14" s="91">
        <v>176</v>
      </c>
      <c r="H14" s="91">
        <v>162</v>
      </c>
      <c r="I14" s="91">
        <v>164</v>
      </c>
      <c r="J14" s="180">
        <f t="shared" si="0"/>
        <v>1286</v>
      </c>
    </row>
    <row r="15" spans="1:10" ht="21" customHeight="1" x14ac:dyDescent="0.3">
      <c r="A15" s="107" t="s">
        <v>171</v>
      </c>
      <c r="B15" s="87" t="s">
        <v>170</v>
      </c>
      <c r="C15" s="91">
        <v>16</v>
      </c>
      <c r="D15" s="91">
        <v>14</v>
      </c>
      <c r="E15" s="91">
        <v>10</v>
      </c>
      <c r="F15" s="91">
        <v>10</v>
      </c>
      <c r="G15" s="91">
        <v>9</v>
      </c>
      <c r="H15" s="91">
        <v>9</v>
      </c>
      <c r="I15" s="91">
        <v>9</v>
      </c>
      <c r="J15" s="180">
        <f t="shared" si="0"/>
        <v>77</v>
      </c>
    </row>
    <row r="16" spans="1:10" ht="29.4" customHeight="1" x14ac:dyDescent="0.3">
      <c r="A16" s="107" t="s">
        <v>153</v>
      </c>
      <c r="B16" s="87" t="s">
        <v>30</v>
      </c>
      <c r="C16" s="91">
        <v>52</v>
      </c>
      <c r="D16" s="91">
        <v>52</v>
      </c>
      <c r="E16" s="91">
        <v>51</v>
      </c>
      <c r="F16" s="91">
        <v>56</v>
      </c>
      <c r="G16" s="91">
        <v>62</v>
      </c>
      <c r="H16" s="91">
        <v>61</v>
      </c>
      <c r="I16" s="91">
        <v>63</v>
      </c>
      <c r="J16" s="180">
        <f t="shared" si="0"/>
        <v>397</v>
      </c>
    </row>
    <row r="17" spans="1:10" ht="18" customHeight="1" x14ac:dyDescent="0.3">
      <c r="A17" s="103">
        <v>40186</v>
      </c>
      <c r="B17" s="89" t="s">
        <v>27</v>
      </c>
      <c r="C17" s="90">
        <v>13</v>
      </c>
      <c r="D17" s="90">
        <v>12</v>
      </c>
      <c r="E17" s="90">
        <v>11</v>
      </c>
      <c r="F17" s="90">
        <v>11</v>
      </c>
      <c r="G17" s="90">
        <v>10</v>
      </c>
      <c r="H17" s="90">
        <v>10</v>
      </c>
      <c r="I17" s="90">
        <v>10</v>
      </c>
      <c r="J17" s="180">
        <f t="shared" si="0"/>
        <v>77</v>
      </c>
    </row>
    <row r="18" spans="1:10" ht="31.2" x14ac:dyDescent="0.3">
      <c r="A18" s="181" t="s">
        <v>155</v>
      </c>
      <c r="B18" s="89" t="s">
        <v>154</v>
      </c>
      <c r="C18" s="91">
        <v>2</v>
      </c>
      <c r="D18" s="91">
        <v>2</v>
      </c>
      <c r="E18" s="91">
        <v>2</v>
      </c>
      <c r="F18" s="91">
        <v>2</v>
      </c>
      <c r="G18" s="91">
        <v>2</v>
      </c>
      <c r="H18" s="91">
        <v>2</v>
      </c>
      <c r="I18" s="91">
        <v>2</v>
      </c>
      <c r="J18" s="180">
        <f t="shared" si="0"/>
        <v>14</v>
      </c>
    </row>
    <row r="19" spans="1:10" ht="28.2" x14ac:dyDescent="0.3">
      <c r="A19" s="107" t="s">
        <v>178</v>
      </c>
      <c r="B19" s="27" t="s">
        <v>177</v>
      </c>
      <c r="C19" s="91">
        <v>14</v>
      </c>
      <c r="D19" s="91">
        <v>33</v>
      </c>
      <c r="E19" s="91">
        <v>3</v>
      </c>
      <c r="F19" s="91">
        <v>1</v>
      </c>
      <c r="G19" s="91">
        <v>1</v>
      </c>
      <c r="H19" s="91">
        <v>1</v>
      </c>
      <c r="I19" s="91">
        <v>1</v>
      </c>
      <c r="J19" s="180">
        <f t="shared" si="0"/>
        <v>54</v>
      </c>
    </row>
    <row r="20" spans="1:10" ht="21.6" customHeight="1" x14ac:dyDescent="0.3">
      <c r="A20" s="181" t="s">
        <v>157</v>
      </c>
      <c r="B20" s="89" t="s">
        <v>156</v>
      </c>
      <c r="C20" s="91">
        <v>5</v>
      </c>
      <c r="D20" s="91">
        <v>5</v>
      </c>
      <c r="E20" s="91">
        <v>3</v>
      </c>
      <c r="F20" s="91">
        <v>2</v>
      </c>
      <c r="G20" s="91">
        <v>2</v>
      </c>
      <c r="H20" s="91">
        <v>2</v>
      </c>
      <c r="I20" s="91">
        <v>2</v>
      </c>
      <c r="J20" s="180">
        <f t="shared" si="0"/>
        <v>21</v>
      </c>
    </row>
    <row r="21" spans="1:10" ht="30" customHeight="1" x14ac:dyDescent="0.3">
      <c r="A21" s="107" t="s">
        <v>172</v>
      </c>
      <c r="B21" s="87" t="s">
        <v>147</v>
      </c>
      <c r="C21" s="91">
        <v>2</v>
      </c>
      <c r="D21" s="91">
        <v>1</v>
      </c>
      <c r="E21" s="91">
        <v>1</v>
      </c>
      <c r="F21" s="91">
        <v>0</v>
      </c>
      <c r="G21" s="91">
        <v>0</v>
      </c>
      <c r="H21" s="91">
        <v>0</v>
      </c>
      <c r="I21" s="91">
        <v>0</v>
      </c>
      <c r="J21" s="180">
        <f t="shared" si="0"/>
        <v>4</v>
      </c>
    </row>
    <row r="22" spans="1:10" ht="30" customHeight="1" x14ac:dyDescent="0.3">
      <c r="A22" s="107" t="s">
        <v>159</v>
      </c>
      <c r="B22" s="87" t="s">
        <v>158</v>
      </c>
      <c r="C22" s="91">
        <v>11</v>
      </c>
      <c r="D22" s="91">
        <v>11</v>
      </c>
      <c r="E22" s="91">
        <v>11</v>
      </c>
      <c r="F22" s="91">
        <v>16</v>
      </c>
      <c r="G22" s="91">
        <v>16</v>
      </c>
      <c r="H22" s="91">
        <v>16</v>
      </c>
      <c r="I22" s="91">
        <v>21</v>
      </c>
      <c r="J22" s="180">
        <f t="shared" si="0"/>
        <v>102</v>
      </c>
    </row>
    <row r="23" spans="1:10" ht="20.399999999999999" customHeight="1" x14ac:dyDescent="0.3">
      <c r="A23" s="107" t="s">
        <v>180</v>
      </c>
      <c r="B23" s="87" t="s">
        <v>179</v>
      </c>
      <c r="C23" s="91">
        <v>1</v>
      </c>
      <c r="D23" s="91">
        <v>1</v>
      </c>
      <c r="E23" s="91">
        <v>1</v>
      </c>
      <c r="F23" s="91">
        <v>1</v>
      </c>
      <c r="G23" s="91">
        <v>1</v>
      </c>
      <c r="H23" s="91">
        <v>1</v>
      </c>
      <c r="I23" s="91">
        <v>1</v>
      </c>
      <c r="J23" s="180">
        <f t="shared" si="0"/>
        <v>7</v>
      </c>
    </row>
    <row r="24" spans="1:10" ht="31.2" x14ac:dyDescent="0.3">
      <c r="A24" s="181" t="s">
        <v>160</v>
      </c>
      <c r="B24" s="89" t="s">
        <v>148</v>
      </c>
      <c r="C24" s="91">
        <v>5</v>
      </c>
      <c r="D24" s="91">
        <v>3</v>
      </c>
      <c r="E24" s="91">
        <v>5</v>
      </c>
      <c r="F24" s="91">
        <v>3</v>
      </c>
      <c r="G24" s="91">
        <v>4</v>
      </c>
      <c r="H24" s="91">
        <v>3</v>
      </c>
      <c r="I24" s="91">
        <v>4</v>
      </c>
      <c r="J24" s="180">
        <f t="shared" si="0"/>
        <v>27</v>
      </c>
    </row>
    <row r="25" spans="1:10" ht="20.399999999999999" customHeight="1" x14ac:dyDescent="0.3">
      <c r="A25" s="181" t="s">
        <v>187</v>
      </c>
      <c r="B25" s="89" t="s">
        <v>186</v>
      </c>
      <c r="C25" s="91">
        <v>4</v>
      </c>
      <c r="D25" s="91">
        <v>2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180">
        <f t="shared" si="0"/>
        <v>6</v>
      </c>
    </row>
    <row r="26" spans="1:10" ht="21.6" customHeight="1" x14ac:dyDescent="0.3">
      <c r="A26" s="112" t="s">
        <v>462</v>
      </c>
      <c r="B26" s="89" t="s">
        <v>106</v>
      </c>
      <c r="C26" s="90">
        <v>7</v>
      </c>
      <c r="D26" s="90">
        <v>7</v>
      </c>
      <c r="E26" s="90">
        <v>5</v>
      </c>
      <c r="F26" s="90">
        <v>5</v>
      </c>
      <c r="G26" s="90">
        <v>5</v>
      </c>
      <c r="H26" s="90">
        <v>5</v>
      </c>
      <c r="I26" s="90">
        <v>5</v>
      </c>
      <c r="J26" s="180">
        <f t="shared" si="0"/>
        <v>39</v>
      </c>
    </row>
    <row r="27" spans="1:10" ht="31.8" customHeight="1" x14ac:dyDescent="0.3">
      <c r="A27" s="181" t="s">
        <v>189</v>
      </c>
      <c r="B27" s="89" t="s">
        <v>188</v>
      </c>
      <c r="C27" s="91">
        <v>4</v>
      </c>
      <c r="D27" s="91">
        <v>4</v>
      </c>
      <c r="E27" s="91">
        <v>2</v>
      </c>
      <c r="F27" s="91">
        <v>0</v>
      </c>
      <c r="G27" s="91">
        <v>0</v>
      </c>
      <c r="H27" s="91">
        <v>0</v>
      </c>
      <c r="I27" s="91">
        <v>0</v>
      </c>
      <c r="J27" s="180">
        <f t="shared" si="0"/>
        <v>10</v>
      </c>
    </row>
    <row r="28" spans="1:10" ht="31.2" x14ac:dyDescent="0.3">
      <c r="A28" s="181" t="s">
        <v>28</v>
      </c>
      <c r="B28" s="89" t="s">
        <v>29</v>
      </c>
      <c r="C28" s="91">
        <v>44</v>
      </c>
      <c r="D28" s="91">
        <v>47</v>
      </c>
      <c r="E28" s="91">
        <v>52</v>
      </c>
      <c r="F28" s="91">
        <v>50</v>
      </c>
      <c r="G28" s="91">
        <v>55</v>
      </c>
      <c r="H28" s="91">
        <v>60</v>
      </c>
      <c r="I28" s="91">
        <v>60</v>
      </c>
      <c r="J28" s="180">
        <f t="shared" si="0"/>
        <v>368</v>
      </c>
    </row>
    <row r="29" spans="1:10" ht="33.6" customHeight="1" x14ac:dyDescent="0.3">
      <c r="A29" s="107" t="s">
        <v>174</v>
      </c>
      <c r="B29" s="87" t="s">
        <v>173</v>
      </c>
      <c r="C29" s="91">
        <v>2</v>
      </c>
      <c r="D29" s="91">
        <v>3</v>
      </c>
      <c r="E29" s="91">
        <v>3</v>
      </c>
      <c r="F29" s="91">
        <v>3</v>
      </c>
      <c r="G29" s="91">
        <v>3</v>
      </c>
      <c r="H29" s="91">
        <v>3</v>
      </c>
      <c r="I29" s="91">
        <v>3</v>
      </c>
      <c r="J29" s="180">
        <f t="shared" si="0"/>
        <v>20</v>
      </c>
    </row>
    <row r="30" spans="1:10" ht="18.600000000000001" customHeight="1" x14ac:dyDescent="0.3">
      <c r="A30" s="181" t="s">
        <v>190</v>
      </c>
      <c r="B30" s="89" t="s">
        <v>89</v>
      </c>
      <c r="C30" s="91">
        <v>19</v>
      </c>
      <c r="D30" s="91">
        <v>23</v>
      </c>
      <c r="E30" s="91">
        <v>19</v>
      </c>
      <c r="F30" s="91">
        <v>15</v>
      </c>
      <c r="G30" s="91">
        <v>15</v>
      </c>
      <c r="H30" s="91">
        <v>15</v>
      </c>
      <c r="I30" s="91">
        <v>15</v>
      </c>
      <c r="J30" s="180">
        <f t="shared" si="0"/>
        <v>121</v>
      </c>
    </row>
    <row r="31" spans="1:10" ht="31.2" x14ac:dyDescent="0.3">
      <c r="A31" s="107" t="s">
        <v>181</v>
      </c>
      <c r="B31" s="87" t="s">
        <v>123</v>
      </c>
      <c r="C31" s="91">
        <v>7</v>
      </c>
      <c r="D31" s="91">
        <v>4</v>
      </c>
      <c r="E31" s="91">
        <v>5</v>
      </c>
      <c r="F31" s="91">
        <v>2</v>
      </c>
      <c r="G31" s="91">
        <v>3</v>
      </c>
      <c r="H31" s="91">
        <v>2</v>
      </c>
      <c r="I31" s="91">
        <v>3</v>
      </c>
      <c r="J31" s="180">
        <f t="shared" si="0"/>
        <v>26</v>
      </c>
    </row>
    <row r="32" spans="1:10" ht="31.2" x14ac:dyDescent="0.3">
      <c r="A32" s="107" t="s">
        <v>183</v>
      </c>
      <c r="B32" s="87" t="s">
        <v>182</v>
      </c>
      <c r="C32" s="91">
        <v>28</v>
      </c>
      <c r="D32" s="91">
        <v>7</v>
      </c>
      <c r="E32" s="91">
        <v>7</v>
      </c>
      <c r="F32" s="91">
        <v>7</v>
      </c>
      <c r="G32" s="91">
        <v>7</v>
      </c>
      <c r="H32" s="91">
        <v>7</v>
      </c>
      <c r="I32" s="91">
        <v>7</v>
      </c>
      <c r="J32" s="180">
        <f t="shared" si="0"/>
        <v>70</v>
      </c>
    </row>
    <row r="33" spans="1:10" ht="18" customHeight="1" x14ac:dyDescent="0.3">
      <c r="A33" s="107" t="s">
        <v>185</v>
      </c>
      <c r="B33" s="87" t="s">
        <v>184</v>
      </c>
      <c r="C33" s="91">
        <v>4</v>
      </c>
      <c r="D33" s="91">
        <v>3</v>
      </c>
      <c r="E33" s="91">
        <v>3</v>
      </c>
      <c r="F33" s="91">
        <v>3</v>
      </c>
      <c r="G33" s="91">
        <v>3</v>
      </c>
      <c r="H33" s="91">
        <v>3</v>
      </c>
      <c r="I33" s="91">
        <v>3</v>
      </c>
      <c r="J33" s="180">
        <f t="shared" si="0"/>
        <v>22</v>
      </c>
    </row>
    <row r="34" spans="1:10" ht="19.2" customHeight="1" x14ac:dyDescent="0.3">
      <c r="A34" s="181" t="s">
        <v>192</v>
      </c>
      <c r="B34" s="89" t="s">
        <v>191</v>
      </c>
      <c r="C34" s="91">
        <v>4</v>
      </c>
      <c r="D34" s="91">
        <v>6</v>
      </c>
      <c r="E34" s="91">
        <v>4</v>
      </c>
      <c r="F34" s="91">
        <v>4</v>
      </c>
      <c r="G34" s="91">
        <v>0</v>
      </c>
      <c r="H34" s="91">
        <v>0</v>
      </c>
      <c r="I34" s="91">
        <v>0</v>
      </c>
      <c r="J34" s="180">
        <f t="shared" si="0"/>
        <v>18</v>
      </c>
    </row>
    <row r="35" spans="1:10" ht="19.2" customHeight="1" x14ac:dyDescent="0.3">
      <c r="A35" s="112" t="s">
        <v>461</v>
      </c>
      <c r="B35" s="89" t="s">
        <v>424</v>
      </c>
      <c r="C35" s="90">
        <v>62</v>
      </c>
      <c r="D35" s="90">
        <v>62</v>
      </c>
      <c r="E35" s="90">
        <v>57</v>
      </c>
      <c r="F35" s="90">
        <v>54</v>
      </c>
      <c r="G35" s="90">
        <v>53</v>
      </c>
      <c r="H35" s="90">
        <v>52</v>
      </c>
      <c r="I35" s="90">
        <v>50</v>
      </c>
      <c r="J35" s="180">
        <f t="shared" si="0"/>
        <v>390</v>
      </c>
    </row>
    <row r="36" spans="1:10" ht="20.399999999999999" customHeight="1" x14ac:dyDescent="0.3">
      <c r="A36" s="181" t="s">
        <v>193</v>
      </c>
      <c r="B36" s="89" t="s">
        <v>44</v>
      </c>
      <c r="C36" s="91">
        <v>8</v>
      </c>
      <c r="D36" s="91">
        <v>7</v>
      </c>
      <c r="E36" s="91">
        <v>8</v>
      </c>
      <c r="F36" s="91">
        <v>2</v>
      </c>
      <c r="G36" s="91">
        <v>3</v>
      </c>
      <c r="H36" s="91">
        <v>3</v>
      </c>
      <c r="I36" s="91">
        <v>3</v>
      </c>
      <c r="J36" s="180">
        <f t="shared" si="0"/>
        <v>34</v>
      </c>
    </row>
    <row r="37" spans="1:10" ht="18.600000000000001" customHeight="1" x14ac:dyDescent="0.3">
      <c r="A37" s="181" t="s">
        <v>161</v>
      </c>
      <c r="B37" s="5" t="s">
        <v>45</v>
      </c>
      <c r="C37" s="91">
        <v>30</v>
      </c>
      <c r="D37" s="91">
        <v>27</v>
      </c>
      <c r="E37" s="91">
        <v>36</v>
      </c>
      <c r="F37" s="91">
        <v>34</v>
      </c>
      <c r="G37" s="91">
        <v>15</v>
      </c>
      <c r="H37" s="91">
        <v>15</v>
      </c>
      <c r="I37" s="91">
        <v>17</v>
      </c>
      <c r="J37" s="180">
        <f t="shared" si="0"/>
        <v>174</v>
      </c>
    </row>
    <row r="38" spans="1:10" ht="18.600000000000001" customHeight="1" x14ac:dyDescent="0.3">
      <c r="A38" s="107" t="s">
        <v>162</v>
      </c>
      <c r="B38" s="87" t="s">
        <v>132</v>
      </c>
      <c r="C38" s="91">
        <v>17</v>
      </c>
      <c r="D38" s="91">
        <v>14</v>
      </c>
      <c r="E38" s="91">
        <v>14</v>
      </c>
      <c r="F38" s="91">
        <v>17</v>
      </c>
      <c r="G38" s="91">
        <v>17</v>
      </c>
      <c r="H38" s="91">
        <v>22</v>
      </c>
      <c r="I38" s="91">
        <v>22</v>
      </c>
      <c r="J38" s="180">
        <f t="shared" si="0"/>
        <v>123</v>
      </c>
    </row>
    <row r="39" spans="1:10" ht="18" customHeight="1" x14ac:dyDescent="0.3">
      <c r="A39" s="181" t="s">
        <v>164</v>
      </c>
      <c r="B39" s="89" t="s">
        <v>163</v>
      </c>
      <c r="C39" s="91">
        <v>3</v>
      </c>
      <c r="D39" s="91">
        <v>1</v>
      </c>
      <c r="E39" s="91">
        <v>1</v>
      </c>
      <c r="F39" s="91">
        <v>3</v>
      </c>
      <c r="G39" s="91">
        <v>1</v>
      </c>
      <c r="H39" s="91">
        <v>1</v>
      </c>
      <c r="I39" s="91">
        <v>3</v>
      </c>
      <c r="J39" s="180">
        <f t="shared" si="0"/>
        <v>13</v>
      </c>
    </row>
    <row r="40" spans="1:10" ht="20.399999999999999" customHeight="1" thickBot="1" x14ac:dyDescent="0.3">
      <c r="A40" s="182"/>
      <c r="B40" s="183" t="s">
        <v>194</v>
      </c>
      <c r="C40" s="184">
        <f t="shared" ref="C40:I40" si="1">SUM(C10:C39)</f>
        <v>649</v>
      </c>
      <c r="D40" s="184">
        <f t="shared" si="1"/>
        <v>658</v>
      </c>
      <c r="E40" s="184">
        <f t="shared" si="1"/>
        <v>586</v>
      </c>
      <c r="F40" s="184">
        <f t="shared" si="1"/>
        <v>535</v>
      </c>
      <c r="G40" s="184">
        <f t="shared" si="1"/>
        <v>527</v>
      </c>
      <c r="H40" s="184">
        <f t="shared" si="1"/>
        <v>519</v>
      </c>
      <c r="I40" s="184">
        <f t="shared" si="1"/>
        <v>532</v>
      </c>
      <c r="J40" s="185">
        <f>SUM(C40:I40)</f>
        <v>4006</v>
      </c>
    </row>
  </sheetData>
  <mergeCells count="10">
    <mergeCell ref="A8:A9"/>
    <mergeCell ref="B8:B9"/>
    <mergeCell ref="J8:J9"/>
    <mergeCell ref="A1:J1"/>
    <mergeCell ref="A2:J2"/>
    <mergeCell ref="A3:J3"/>
    <mergeCell ref="A4:J4"/>
    <mergeCell ref="A5:J5"/>
    <mergeCell ref="A6:J6"/>
    <mergeCell ref="C8:I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49" workbookViewId="0">
      <selection activeCell="J61" sqref="J61"/>
    </sheetView>
  </sheetViews>
  <sheetFormatPr defaultColWidth="8.88671875" defaultRowHeight="13.8" x14ac:dyDescent="0.25"/>
  <cols>
    <col min="1" max="1" width="11.33203125" style="3" customWidth="1"/>
    <col min="2" max="2" width="39.109375" style="3" customWidth="1"/>
    <col min="3" max="3" width="8.6640625" style="3" customWidth="1"/>
    <col min="4" max="5" width="8.5546875" style="3" customWidth="1"/>
    <col min="6" max="6" width="8.44140625" style="3" customWidth="1"/>
    <col min="7" max="7" width="8.5546875" style="3" customWidth="1"/>
    <col min="8" max="9" width="8.88671875" style="3"/>
    <col min="10" max="10" width="12" style="3" customWidth="1"/>
    <col min="11" max="16384" width="8.88671875" style="3"/>
  </cols>
  <sheetData>
    <row r="1" spans="1:11" ht="15.6" x14ac:dyDescent="0.3">
      <c r="A1" s="235" t="s">
        <v>47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1" ht="15.6" x14ac:dyDescent="0.3">
      <c r="A2" s="235" t="s">
        <v>388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1" ht="15.6" x14ac:dyDescent="0.3">
      <c r="A3" s="236" t="s">
        <v>48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1" ht="15.6" x14ac:dyDescent="0.3">
      <c r="A4" s="235" t="s">
        <v>49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1" ht="15.6" x14ac:dyDescent="0.3">
      <c r="A5" s="236" t="s">
        <v>236</v>
      </c>
      <c r="B5" s="236"/>
      <c r="C5" s="236"/>
      <c r="D5" s="236"/>
      <c r="E5" s="236"/>
      <c r="F5" s="236"/>
      <c r="G5" s="236"/>
      <c r="H5" s="236"/>
      <c r="I5" s="236"/>
      <c r="J5" s="236"/>
    </row>
    <row r="6" spans="1:11" ht="15.6" x14ac:dyDescent="0.3">
      <c r="A6" s="237" t="s">
        <v>8</v>
      </c>
      <c r="B6" s="237"/>
      <c r="C6" s="237"/>
      <c r="D6" s="237"/>
      <c r="E6" s="237"/>
      <c r="F6" s="237"/>
      <c r="G6" s="237"/>
      <c r="H6" s="237"/>
      <c r="I6" s="237"/>
      <c r="J6" s="237"/>
    </row>
    <row r="7" spans="1:11" ht="14.4" thickBot="1" x14ac:dyDescent="0.3"/>
    <row r="8" spans="1:11" x14ac:dyDescent="0.25">
      <c r="A8" s="98" t="s">
        <v>0</v>
      </c>
      <c r="B8" s="99" t="s">
        <v>59</v>
      </c>
      <c r="C8" s="248" t="s">
        <v>21</v>
      </c>
      <c r="D8" s="248"/>
      <c r="E8" s="248"/>
      <c r="F8" s="248"/>
      <c r="G8" s="248"/>
      <c r="H8" s="248"/>
      <c r="I8" s="249"/>
      <c r="J8" s="100" t="s">
        <v>6</v>
      </c>
    </row>
    <row r="9" spans="1:11" x14ac:dyDescent="0.25">
      <c r="A9" s="101" t="s">
        <v>1</v>
      </c>
      <c r="B9" s="128" t="s">
        <v>2</v>
      </c>
      <c r="C9" s="250" t="s">
        <v>14</v>
      </c>
      <c r="D9" s="250" t="s">
        <v>15</v>
      </c>
      <c r="E9" s="250" t="s">
        <v>16</v>
      </c>
      <c r="F9" s="250" t="s">
        <v>17</v>
      </c>
      <c r="G9" s="250" t="s">
        <v>18</v>
      </c>
      <c r="H9" s="250" t="s">
        <v>19</v>
      </c>
      <c r="I9" s="250" t="s">
        <v>20</v>
      </c>
      <c r="J9" s="102" t="s">
        <v>7</v>
      </c>
    </row>
    <row r="10" spans="1:11" ht="13.8" customHeight="1" x14ac:dyDescent="0.25">
      <c r="A10" s="101"/>
      <c r="B10" s="128" t="s">
        <v>3</v>
      </c>
      <c r="C10" s="251"/>
      <c r="D10" s="251"/>
      <c r="E10" s="251"/>
      <c r="F10" s="251"/>
      <c r="G10" s="251"/>
      <c r="H10" s="251"/>
      <c r="I10" s="251"/>
      <c r="J10" s="102" t="s">
        <v>12</v>
      </c>
    </row>
    <row r="11" spans="1:11" ht="16.8" customHeight="1" x14ac:dyDescent="0.25">
      <c r="A11" s="101"/>
      <c r="B11" s="128" t="s">
        <v>22</v>
      </c>
      <c r="C11" s="251"/>
      <c r="D11" s="251"/>
      <c r="E11" s="251"/>
      <c r="F11" s="251"/>
      <c r="G11" s="251"/>
      <c r="H11" s="251"/>
      <c r="I11" s="251"/>
      <c r="J11" s="102" t="s">
        <v>13</v>
      </c>
    </row>
    <row r="12" spans="1:11" s="15" customFormat="1" ht="24.6" customHeight="1" x14ac:dyDescent="0.3">
      <c r="A12" s="297" t="s">
        <v>165</v>
      </c>
      <c r="B12" s="89" t="s">
        <v>9</v>
      </c>
      <c r="C12" s="90">
        <v>0</v>
      </c>
      <c r="D12" s="90">
        <v>0</v>
      </c>
      <c r="E12" s="90">
        <v>0</v>
      </c>
      <c r="F12" s="90">
        <v>1</v>
      </c>
      <c r="G12" s="90">
        <v>0</v>
      </c>
      <c r="H12" s="90">
        <v>0</v>
      </c>
      <c r="I12" s="90">
        <v>0</v>
      </c>
      <c r="J12" s="104">
        <f>SUM(C12:I12)</f>
        <v>1</v>
      </c>
    </row>
    <row r="13" spans="1:11" s="15" customFormat="1" ht="23.4" customHeight="1" x14ac:dyDescent="0.3">
      <c r="A13" s="297" t="s">
        <v>169</v>
      </c>
      <c r="B13" s="89" t="s">
        <v>168</v>
      </c>
      <c r="C13" s="90">
        <v>0</v>
      </c>
      <c r="D13" s="90">
        <v>0</v>
      </c>
      <c r="E13" s="90">
        <v>0</v>
      </c>
      <c r="F13" s="90">
        <v>1</v>
      </c>
      <c r="G13" s="90">
        <v>0</v>
      </c>
      <c r="H13" s="90">
        <v>0</v>
      </c>
      <c r="I13" s="90">
        <v>0</v>
      </c>
      <c r="J13" s="104">
        <f t="shared" ref="J13:J60" si="0">SUM(C13:I13)</f>
        <v>1</v>
      </c>
    </row>
    <row r="14" spans="1:11" s="15" customFormat="1" ht="23.4" customHeight="1" x14ac:dyDescent="0.3">
      <c r="A14" s="210">
        <v>39090</v>
      </c>
      <c r="B14" s="89" t="s">
        <v>232</v>
      </c>
      <c r="C14" s="90">
        <v>23</v>
      </c>
      <c r="D14" s="90">
        <v>21</v>
      </c>
      <c r="E14" s="90">
        <v>26</v>
      </c>
      <c r="F14" s="90">
        <v>28</v>
      </c>
      <c r="G14" s="90">
        <v>31</v>
      </c>
      <c r="H14" s="90">
        <v>30</v>
      </c>
      <c r="I14" s="90">
        <v>37</v>
      </c>
      <c r="J14" s="104">
        <f t="shared" si="0"/>
        <v>196</v>
      </c>
      <c r="K14" s="3"/>
    </row>
    <row r="15" spans="1:11" ht="46.8" x14ac:dyDescent="0.3">
      <c r="A15" s="210">
        <v>41647</v>
      </c>
      <c r="B15" s="220" t="s">
        <v>147</v>
      </c>
      <c r="C15" s="195">
        <v>0</v>
      </c>
      <c r="D15" s="195">
        <v>2</v>
      </c>
      <c r="E15" s="195">
        <v>0</v>
      </c>
      <c r="F15" s="195">
        <v>0</v>
      </c>
      <c r="G15" s="195">
        <v>0</v>
      </c>
      <c r="H15" s="195">
        <v>0</v>
      </c>
      <c r="I15" s="195">
        <v>0</v>
      </c>
      <c r="J15" s="104">
        <f t="shared" si="0"/>
        <v>2</v>
      </c>
    </row>
    <row r="16" spans="1:11" s="15" customFormat="1" ht="18.600000000000001" customHeight="1" x14ac:dyDescent="0.3">
      <c r="A16" s="298" t="s">
        <v>226</v>
      </c>
      <c r="B16" s="220" t="s">
        <v>119</v>
      </c>
      <c r="C16" s="195">
        <v>367</v>
      </c>
      <c r="D16" s="195">
        <v>365</v>
      </c>
      <c r="E16" s="195">
        <v>361</v>
      </c>
      <c r="F16" s="195">
        <v>381</v>
      </c>
      <c r="G16" s="195">
        <v>369</v>
      </c>
      <c r="H16" s="195">
        <v>367</v>
      </c>
      <c r="I16" s="195">
        <v>357</v>
      </c>
      <c r="J16" s="104">
        <f t="shared" si="0"/>
        <v>2567</v>
      </c>
    </row>
    <row r="17" spans="1:11" ht="31.2" x14ac:dyDescent="0.3">
      <c r="A17" s="298" t="s">
        <v>218</v>
      </c>
      <c r="B17" s="220" t="s">
        <v>234</v>
      </c>
      <c r="C17" s="196">
        <v>1</v>
      </c>
      <c r="D17" s="195">
        <v>0</v>
      </c>
      <c r="E17" s="195">
        <v>0</v>
      </c>
      <c r="F17" s="195">
        <v>0</v>
      </c>
      <c r="G17" s="195">
        <v>0</v>
      </c>
      <c r="H17" s="195">
        <v>0</v>
      </c>
      <c r="I17" s="195">
        <v>0</v>
      </c>
      <c r="J17" s="104">
        <f t="shared" si="0"/>
        <v>1</v>
      </c>
    </row>
    <row r="18" spans="1:11" ht="30.6" customHeight="1" x14ac:dyDescent="0.3">
      <c r="A18" s="188" t="s">
        <v>219</v>
      </c>
      <c r="B18" s="186" t="s">
        <v>376</v>
      </c>
      <c r="C18" s="94">
        <v>226</v>
      </c>
      <c r="D18" s="94">
        <v>226</v>
      </c>
      <c r="E18" s="94">
        <v>227</v>
      </c>
      <c r="F18" s="94">
        <v>226</v>
      </c>
      <c r="G18" s="94">
        <v>226</v>
      </c>
      <c r="H18" s="94">
        <v>226</v>
      </c>
      <c r="I18" s="94">
        <v>226</v>
      </c>
      <c r="J18" s="104">
        <f t="shared" si="0"/>
        <v>1583</v>
      </c>
      <c r="K18" s="15"/>
    </row>
    <row r="19" spans="1:11" ht="22.8" customHeight="1" x14ac:dyDescent="0.3">
      <c r="A19" s="107" t="s">
        <v>377</v>
      </c>
      <c r="B19" s="89" t="s">
        <v>325</v>
      </c>
      <c r="C19" s="94">
        <v>1</v>
      </c>
      <c r="D19" s="94">
        <v>1</v>
      </c>
      <c r="E19" s="94">
        <v>0</v>
      </c>
      <c r="F19" s="94">
        <v>1</v>
      </c>
      <c r="G19" s="94">
        <v>0</v>
      </c>
      <c r="H19" s="94">
        <v>0</v>
      </c>
      <c r="I19" s="94">
        <v>1</v>
      </c>
      <c r="J19" s="104">
        <f t="shared" si="0"/>
        <v>4</v>
      </c>
      <c r="K19" s="15"/>
    </row>
    <row r="20" spans="1:11" ht="26.4" customHeight="1" x14ac:dyDescent="0.3">
      <c r="A20" s="188" t="s">
        <v>375</v>
      </c>
      <c r="B20" s="186" t="s">
        <v>11</v>
      </c>
      <c r="C20" s="94">
        <v>749</v>
      </c>
      <c r="D20" s="94">
        <v>749</v>
      </c>
      <c r="E20" s="94">
        <v>749</v>
      </c>
      <c r="F20" s="94">
        <v>749</v>
      </c>
      <c r="G20" s="94">
        <v>749</v>
      </c>
      <c r="H20" s="94">
        <v>749</v>
      </c>
      <c r="I20" s="94">
        <v>749</v>
      </c>
      <c r="J20" s="104">
        <f t="shared" si="0"/>
        <v>5243</v>
      </c>
    </row>
    <row r="21" spans="1:11" s="15" customFormat="1" ht="29.4" customHeight="1" x14ac:dyDescent="0.3">
      <c r="A21" s="298" t="s">
        <v>215</v>
      </c>
      <c r="B21" s="220" t="s">
        <v>227</v>
      </c>
      <c r="C21" s="195">
        <v>3</v>
      </c>
      <c r="D21" s="195">
        <v>3</v>
      </c>
      <c r="E21" s="195">
        <v>3</v>
      </c>
      <c r="F21" s="195">
        <v>3</v>
      </c>
      <c r="G21" s="195">
        <v>3</v>
      </c>
      <c r="H21" s="195">
        <v>3</v>
      </c>
      <c r="I21" s="195">
        <v>3</v>
      </c>
      <c r="J21" s="104">
        <f t="shared" si="0"/>
        <v>21</v>
      </c>
    </row>
    <row r="22" spans="1:11" s="15" customFormat="1" ht="46.8" x14ac:dyDescent="0.3">
      <c r="A22" s="223" t="s">
        <v>421</v>
      </c>
      <c r="B22" s="218" t="s">
        <v>422</v>
      </c>
      <c r="C22" s="197">
        <v>4</v>
      </c>
      <c r="D22" s="198">
        <v>4</v>
      </c>
      <c r="E22" s="198">
        <v>4</v>
      </c>
      <c r="F22" s="198">
        <v>4</v>
      </c>
      <c r="G22" s="198">
        <v>4</v>
      </c>
      <c r="H22" s="198">
        <v>4</v>
      </c>
      <c r="I22" s="198">
        <v>4</v>
      </c>
      <c r="J22" s="104">
        <f t="shared" si="0"/>
        <v>28</v>
      </c>
    </row>
    <row r="23" spans="1:11" s="15" customFormat="1" ht="32.4" customHeight="1" x14ac:dyDescent="0.3">
      <c r="A23" s="107" t="s">
        <v>189</v>
      </c>
      <c r="B23" s="96" t="s">
        <v>209</v>
      </c>
      <c r="C23" s="90">
        <v>14</v>
      </c>
      <c r="D23" s="90">
        <v>20</v>
      </c>
      <c r="E23" s="90">
        <v>14</v>
      </c>
      <c r="F23" s="90">
        <v>20</v>
      </c>
      <c r="G23" s="90">
        <v>10</v>
      </c>
      <c r="H23" s="90">
        <v>20</v>
      </c>
      <c r="I23" s="90">
        <v>18</v>
      </c>
      <c r="J23" s="104">
        <f t="shared" si="0"/>
        <v>116</v>
      </c>
    </row>
    <row r="24" spans="1:11" s="15" customFormat="1" ht="33.6" customHeight="1" x14ac:dyDescent="0.3">
      <c r="A24" s="298" t="s">
        <v>28</v>
      </c>
      <c r="B24" s="220" t="s">
        <v>29</v>
      </c>
      <c r="C24" s="199">
        <v>10</v>
      </c>
      <c r="D24" s="200">
        <v>10</v>
      </c>
      <c r="E24" s="200">
        <v>10</v>
      </c>
      <c r="F24" s="200">
        <v>2</v>
      </c>
      <c r="G24" s="200">
        <v>9</v>
      </c>
      <c r="H24" s="200">
        <v>2</v>
      </c>
      <c r="I24" s="200">
        <v>9</v>
      </c>
      <c r="J24" s="104">
        <f t="shared" si="0"/>
        <v>52</v>
      </c>
    </row>
    <row r="25" spans="1:11" ht="21.6" customHeight="1" x14ac:dyDescent="0.3">
      <c r="A25" s="103">
        <v>45672</v>
      </c>
      <c r="B25" s="89" t="s">
        <v>135</v>
      </c>
      <c r="C25" s="90">
        <v>4</v>
      </c>
      <c r="D25" s="90">
        <v>4</v>
      </c>
      <c r="E25" s="90">
        <v>4</v>
      </c>
      <c r="F25" s="90">
        <v>0</v>
      </c>
      <c r="G25" s="90">
        <v>0</v>
      </c>
      <c r="H25" s="90">
        <v>3</v>
      </c>
      <c r="I25" s="90">
        <v>3</v>
      </c>
      <c r="J25" s="104">
        <f t="shared" si="0"/>
        <v>18</v>
      </c>
    </row>
    <row r="26" spans="1:11" ht="19.8" customHeight="1" x14ac:dyDescent="0.3">
      <c r="A26" s="299" t="s">
        <v>214</v>
      </c>
      <c r="B26" s="300" t="s">
        <v>43</v>
      </c>
      <c r="C26" s="200">
        <v>13</v>
      </c>
      <c r="D26" s="200">
        <v>7</v>
      </c>
      <c r="E26" s="200">
        <v>12</v>
      </c>
      <c r="F26" s="200">
        <v>7</v>
      </c>
      <c r="G26" s="200">
        <v>10</v>
      </c>
      <c r="H26" s="200">
        <v>6</v>
      </c>
      <c r="I26" s="200">
        <v>10</v>
      </c>
      <c r="J26" s="104">
        <f t="shared" si="0"/>
        <v>65</v>
      </c>
    </row>
    <row r="27" spans="1:11" ht="22.8" customHeight="1" x14ac:dyDescent="0.3">
      <c r="A27" s="298" t="s">
        <v>224</v>
      </c>
      <c r="B27" s="89" t="s">
        <v>114</v>
      </c>
      <c r="C27" s="90">
        <v>4</v>
      </c>
      <c r="D27" s="90">
        <v>5</v>
      </c>
      <c r="E27" s="90">
        <v>4</v>
      </c>
      <c r="F27" s="90">
        <v>5</v>
      </c>
      <c r="G27" s="90">
        <v>8</v>
      </c>
      <c r="H27" s="90">
        <v>8</v>
      </c>
      <c r="I27" s="90">
        <v>9</v>
      </c>
      <c r="J27" s="104">
        <f t="shared" si="0"/>
        <v>43</v>
      </c>
    </row>
    <row r="28" spans="1:11" ht="19.8" customHeight="1" x14ac:dyDescent="0.3">
      <c r="A28" s="103">
        <v>46767</v>
      </c>
      <c r="B28" s="89" t="s">
        <v>146</v>
      </c>
      <c r="C28" s="90">
        <v>1</v>
      </c>
      <c r="D28" s="90">
        <v>1</v>
      </c>
      <c r="E28" s="90">
        <v>0</v>
      </c>
      <c r="F28" s="90">
        <v>0</v>
      </c>
      <c r="G28" s="90">
        <v>1</v>
      </c>
      <c r="H28" s="90">
        <v>1</v>
      </c>
      <c r="I28" s="90">
        <v>0</v>
      </c>
      <c r="J28" s="104">
        <f t="shared" si="0"/>
        <v>4</v>
      </c>
    </row>
    <row r="29" spans="1:11" s="15" customFormat="1" ht="25.8" customHeight="1" x14ac:dyDescent="0.3">
      <c r="A29" s="301" t="s">
        <v>190</v>
      </c>
      <c r="B29" s="302" t="s">
        <v>89</v>
      </c>
      <c r="C29" s="200">
        <v>13</v>
      </c>
      <c r="D29" s="200">
        <v>20</v>
      </c>
      <c r="E29" s="200">
        <v>12</v>
      </c>
      <c r="F29" s="200">
        <v>21</v>
      </c>
      <c r="G29" s="200">
        <v>12</v>
      </c>
      <c r="H29" s="200">
        <v>13</v>
      </c>
      <c r="I29" s="200">
        <v>13</v>
      </c>
      <c r="J29" s="104">
        <f t="shared" si="0"/>
        <v>104</v>
      </c>
    </row>
    <row r="30" spans="1:11" ht="31.2" x14ac:dyDescent="0.3">
      <c r="A30" s="171" t="s">
        <v>409</v>
      </c>
      <c r="B30" s="168" t="s">
        <v>327</v>
      </c>
      <c r="C30" s="169">
        <v>12</v>
      </c>
      <c r="D30" s="169">
        <v>12</v>
      </c>
      <c r="E30" s="169">
        <v>12</v>
      </c>
      <c r="F30" s="169">
        <v>12</v>
      </c>
      <c r="G30" s="169">
        <v>12</v>
      </c>
      <c r="H30" s="169">
        <v>12</v>
      </c>
      <c r="I30" s="169">
        <v>12</v>
      </c>
      <c r="J30" s="104">
        <f t="shared" si="0"/>
        <v>84</v>
      </c>
    </row>
    <row r="31" spans="1:11" ht="20.399999999999999" customHeight="1" x14ac:dyDescent="0.3">
      <c r="A31" s="107" t="s">
        <v>467</v>
      </c>
      <c r="B31" s="87" t="s">
        <v>468</v>
      </c>
      <c r="C31" s="90">
        <v>2</v>
      </c>
      <c r="D31" s="90">
        <v>2</v>
      </c>
      <c r="E31" s="90">
        <v>0</v>
      </c>
      <c r="F31" s="90">
        <v>0</v>
      </c>
      <c r="G31" s="90">
        <v>0</v>
      </c>
      <c r="H31" s="90">
        <v>0</v>
      </c>
      <c r="I31" s="90">
        <v>0</v>
      </c>
      <c r="J31" s="104">
        <f t="shared" si="0"/>
        <v>4</v>
      </c>
    </row>
    <row r="32" spans="1:11" s="7" customFormat="1" ht="19.2" customHeight="1" x14ac:dyDescent="0.3">
      <c r="A32" s="107" t="s">
        <v>207</v>
      </c>
      <c r="B32" s="96" t="s">
        <v>208</v>
      </c>
      <c r="C32" s="90">
        <v>5</v>
      </c>
      <c r="D32" s="90">
        <v>1</v>
      </c>
      <c r="E32" s="90">
        <v>1</v>
      </c>
      <c r="F32" s="90">
        <v>1</v>
      </c>
      <c r="G32" s="90">
        <v>0</v>
      </c>
      <c r="H32" s="90">
        <v>1</v>
      </c>
      <c r="I32" s="90">
        <v>1</v>
      </c>
      <c r="J32" s="104">
        <f t="shared" si="0"/>
        <v>10</v>
      </c>
    </row>
    <row r="33" spans="1:11" ht="24.6" customHeight="1" x14ac:dyDescent="0.3">
      <c r="A33" s="107" t="s">
        <v>210</v>
      </c>
      <c r="B33" s="96" t="s">
        <v>211</v>
      </c>
      <c r="C33" s="90">
        <v>8</v>
      </c>
      <c r="D33" s="90">
        <v>0</v>
      </c>
      <c r="E33" s="90">
        <v>1</v>
      </c>
      <c r="F33" s="90">
        <v>0</v>
      </c>
      <c r="G33" s="90">
        <v>1</v>
      </c>
      <c r="H33" s="90">
        <v>1</v>
      </c>
      <c r="I33" s="90">
        <v>1</v>
      </c>
      <c r="J33" s="104">
        <f t="shared" si="0"/>
        <v>12</v>
      </c>
    </row>
    <row r="34" spans="1:11" s="15" customFormat="1" ht="25.2" customHeight="1" x14ac:dyDescent="0.3">
      <c r="A34" s="298" t="s">
        <v>192</v>
      </c>
      <c r="B34" s="220" t="s">
        <v>225</v>
      </c>
      <c r="C34" s="201">
        <v>30</v>
      </c>
      <c r="D34" s="201">
        <v>30</v>
      </c>
      <c r="E34" s="201">
        <v>15</v>
      </c>
      <c r="F34" s="201">
        <v>14</v>
      </c>
      <c r="G34" s="201">
        <v>14</v>
      </c>
      <c r="H34" s="201">
        <v>16</v>
      </c>
      <c r="I34" s="201">
        <v>14</v>
      </c>
      <c r="J34" s="104">
        <f t="shared" si="0"/>
        <v>133</v>
      </c>
    </row>
    <row r="35" spans="1:11" ht="22.8" customHeight="1" x14ac:dyDescent="0.3">
      <c r="A35" s="103">
        <v>37279</v>
      </c>
      <c r="B35" s="89" t="s">
        <v>424</v>
      </c>
      <c r="C35" s="90">
        <v>41</v>
      </c>
      <c r="D35" s="90">
        <v>42</v>
      </c>
      <c r="E35" s="90">
        <v>42</v>
      </c>
      <c r="F35" s="90">
        <v>42</v>
      </c>
      <c r="G35" s="90">
        <v>43</v>
      </c>
      <c r="H35" s="90">
        <v>41</v>
      </c>
      <c r="I35" s="90">
        <v>42</v>
      </c>
      <c r="J35" s="104">
        <f t="shared" si="0"/>
        <v>293</v>
      </c>
    </row>
    <row r="36" spans="1:11" s="15" customFormat="1" ht="25.2" customHeight="1" x14ac:dyDescent="0.3">
      <c r="A36" s="212">
        <v>37644</v>
      </c>
      <c r="B36" s="303" t="s">
        <v>44</v>
      </c>
      <c r="C36" s="91">
        <v>472</v>
      </c>
      <c r="D36" s="91">
        <v>456</v>
      </c>
      <c r="E36" s="91">
        <v>421</v>
      </c>
      <c r="F36" s="91">
        <v>421</v>
      </c>
      <c r="G36" s="91">
        <v>415</v>
      </c>
      <c r="H36" s="91">
        <v>426</v>
      </c>
      <c r="I36" s="91">
        <v>432</v>
      </c>
      <c r="J36" s="104">
        <f t="shared" si="0"/>
        <v>3043</v>
      </c>
    </row>
    <row r="37" spans="1:11" s="15" customFormat="1" ht="30.6" customHeight="1" x14ac:dyDescent="0.3">
      <c r="A37" s="298" t="s">
        <v>212</v>
      </c>
      <c r="B37" s="220" t="s">
        <v>235</v>
      </c>
      <c r="C37" s="195">
        <v>10</v>
      </c>
      <c r="D37" s="195">
        <v>10</v>
      </c>
      <c r="E37" s="195">
        <v>10</v>
      </c>
      <c r="F37" s="195">
        <v>10</v>
      </c>
      <c r="G37" s="195">
        <v>10</v>
      </c>
      <c r="H37" s="195">
        <v>10</v>
      </c>
      <c r="I37" s="195">
        <v>10</v>
      </c>
      <c r="J37" s="104">
        <f t="shared" si="0"/>
        <v>70</v>
      </c>
    </row>
    <row r="38" spans="1:11" s="15" customFormat="1" ht="32.4" customHeight="1" x14ac:dyDescent="0.3">
      <c r="A38" s="298" t="s">
        <v>213</v>
      </c>
      <c r="B38" s="220" t="s">
        <v>233</v>
      </c>
      <c r="C38" s="195">
        <v>6</v>
      </c>
      <c r="D38" s="195">
        <v>4</v>
      </c>
      <c r="E38" s="195">
        <v>6</v>
      </c>
      <c r="F38" s="195">
        <v>4</v>
      </c>
      <c r="G38" s="195">
        <v>6</v>
      </c>
      <c r="H38" s="195">
        <v>4</v>
      </c>
      <c r="I38" s="195">
        <v>9</v>
      </c>
      <c r="J38" s="104">
        <f t="shared" si="0"/>
        <v>39</v>
      </c>
    </row>
    <row r="39" spans="1:11" ht="29.4" customHeight="1" x14ac:dyDescent="0.3">
      <c r="A39" s="107" t="s">
        <v>161</v>
      </c>
      <c r="B39" s="89" t="s">
        <v>45</v>
      </c>
      <c r="C39" s="195">
        <v>60</v>
      </c>
      <c r="D39" s="195">
        <v>57</v>
      </c>
      <c r="E39" s="195">
        <v>57</v>
      </c>
      <c r="F39" s="195">
        <v>58</v>
      </c>
      <c r="G39" s="195">
        <v>56</v>
      </c>
      <c r="H39" s="195">
        <v>57</v>
      </c>
      <c r="I39" s="195">
        <v>56</v>
      </c>
      <c r="J39" s="104">
        <f t="shared" si="0"/>
        <v>401</v>
      </c>
    </row>
    <row r="40" spans="1:11" s="15" customFormat="1" ht="22.2" customHeight="1" x14ac:dyDescent="0.3">
      <c r="A40" s="298" t="s">
        <v>162</v>
      </c>
      <c r="B40" s="220" t="s">
        <v>145</v>
      </c>
      <c r="C40" s="195">
        <v>10</v>
      </c>
      <c r="D40" s="195">
        <v>14</v>
      </c>
      <c r="E40" s="195">
        <v>11</v>
      </c>
      <c r="F40" s="195">
        <v>11</v>
      </c>
      <c r="G40" s="195">
        <v>11</v>
      </c>
      <c r="H40" s="195">
        <v>11</v>
      </c>
      <c r="I40" s="195">
        <v>11</v>
      </c>
      <c r="J40" s="104">
        <f t="shared" si="0"/>
        <v>79</v>
      </c>
      <c r="K40" s="3"/>
    </row>
    <row r="41" spans="1:11" s="17" customFormat="1" ht="27.6" customHeight="1" x14ac:dyDescent="0.3">
      <c r="A41" s="210">
        <v>39470</v>
      </c>
      <c r="B41" s="220" t="s">
        <v>46</v>
      </c>
      <c r="C41" s="195">
        <v>6</v>
      </c>
      <c r="D41" s="195">
        <v>6</v>
      </c>
      <c r="E41" s="195">
        <v>6</v>
      </c>
      <c r="F41" s="195">
        <v>6</v>
      </c>
      <c r="G41" s="195">
        <v>7</v>
      </c>
      <c r="H41" s="195">
        <v>5</v>
      </c>
      <c r="I41" s="195">
        <v>6</v>
      </c>
      <c r="J41" s="104">
        <f t="shared" si="0"/>
        <v>42</v>
      </c>
      <c r="K41" s="15"/>
    </row>
    <row r="42" spans="1:11" s="15" customFormat="1" ht="27" customHeight="1" x14ac:dyDescent="0.3">
      <c r="A42" s="304" t="s">
        <v>425</v>
      </c>
      <c r="B42" s="218" t="s">
        <v>128</v>
      </c>
      <c r="C42" s="197">
        <v>352</v>
      </c>
      <c r="D42" s="197">
        <v>347</v>
      </c>
      <c r="E42" s="197">
        <v>337</v>
      </c>
      <c r="F42" s="197">
        <v>335</v>
      </c>
      <c r="G42" s="197">
        <v>365</v>
      </c>
      <c r="H42" s="197">
        <v>345</v>
      </c>
      <c r="I42" s="197">
        <v>358</v>
      </c>
      <c r="J42" s="104">
        <f t="shared" si="0"/>
        <v>2439</v>
      </c>
    </row>
    <row r="43" spans="1:11" s="7" customFormat="1" ht="34.200000000000003" customHeight="1" x14ac:dyDescent="0.3">
      <c r="A43" s="298" t="s">
        <v>223</v>
      </c>
      <c r="B43" s="89" t="s">
        <v>228</v>
      </c>
      <c r="C43" s="90">
        <v>41</v>
      </c>
      <c r="D43" s="90">
        <v>42</v>
      </c>
      <c r="E43" s="90">
        <v>42</v>
      </c>
      <c r="F43" s="90">
        <v>42</v>
      </c>
      <c r="G43" s="90">
        <v>42</v>
      </c>
      <c r="H43" s="90">
        <v>42</v>
      </c>
      <c r="I43" s="90">
        <v>43</v>
      </c>
      <c r="J43" s="104">
        <f t="shared" si="0"/>
        <v>294</v>
      </c>
    </row>
    <row r="44" spans="1:11" ht="25.8" customHeight="1" x14ac:dyDescent="0.3">
      <c r="A44" s="223" t="s">
        <v>216</v>
      </c>
      <c r="B44" s="218" t="s">
        <v>217</v>
      </c>
      <c r="C44" s="197">
        <v>85</v>
      </c>
      <c r="D44" s="197">
        <v>83</v>
      </c>
      <c r="E44" s="197">
        <v>84</v>
      </c>
      <c r="F44" s="197">
        <v>85</v>
      </c>
      <c r="G44" s="197">
        <v>85</v>
      </c>
      <c r="H44" s="197">
        <v>84</v>
      </c>
      <c r="I44" s="197">
        <v>86</v>
      </c>
      <c r="J44" s="104">
        <f t="shared" si="0"/>
        <v>592</v>
      </c>
    </row>
    <row r="45" spans="1:11" s="17" customFormat="1" ht="48" customHeight="1" x14ac:dyDescent="0.3">
      <c r="A45" s="223" t="s">
        <v>426</v>
      </c>
      <c r="B45" s="218" t="s">
        <v>427</v>
      </c>
      <c r="C45" s="197">
        <v>6</v>
      </c>
      <c r="D45" s="197">
        <v>4</v>
      </c>
      <c r="E45" s="197">
        <v>5</v>
      </c>
      <c r="F45" s="197">
        <v>6</v>
      </c>
      <c r="G45" s="197">
        <v>6</v>
      </c>
      <c r="H45" s="197">
        <v>5</v>
      </c>
      <c r="I45" s="197">
        <v>5</v>
      </c>
      <c r="J45" s="104">
        <f t="shared" si="0"/>
        <v>37</v>
      </c>
    </row>
    <row r="46" spans="1:11" s="15" customFormat="1" ht="25.2" customHeight="1" x14ac:dyDescent="0.3">
      <c r="A46" s="223" t="s">
        <v>428</v>
      </c>
      <c r="B46" s="218" t="s">
        <v>429</v>
      </c>
      <c r="C46" s="202">
        <v>19</v>
      </c>
      <c r="D46" s="202">
        <v>23</v>
      </c>
      <c r="E46" s="202">
        <v>31</v>
      </c>
      <c r="F46" s="202">
        <v>19</v>
      </c>
      <c r="G46" s="202">
        <v>20</v>
      </c>
      <c r="H46" s="202">
        <v>17</v>
      </c>
      <c r="I46" s="202">
        <v>18</v>
      </c>
      <c r="J46" s="104">
        <f t="shared" si="0"/>
        <v>147</v>
      </c>
    </row>
    <row r="47" spans="1:11" s="15" customFormat="1" ht="22.2" customHeight="1" x14ac:dyDescent="0.3">
      <c r="A47" s="223" t="s">
        <v>430</v>
      </c>
      <c r="B47" s="218" t="s">
        <v>129</v>
      </c>
      <c r="C47" s="197">
        <v>52</v>
      </c>
      <c r="D47" s="197">
        <v>51</v>
      </c>
      <c r="E47" s="197">
        <v>54</v>
      </c>
      <c r="F47" s="197">
        <v>50</v>
      </c>
      <c r="G47" s="197">
        <v>54</v>
      </c>
      <c r="H47" s="197">
        <v>52</v>
      </c>
      <c r="I47" s="197">
        <v>54</v>
      </c>
      <c r="J47" s="104">
        <f t="shared" si="0"/>
        <v>367</v>
      </c>
    </row>
    <row r="48" spans="1:11" ht="31.2" x14ac:dyDescent="0.3">
      <c r="A48" s="210">
        <v>36917</v>
      </c>
      <c r="B48" s="89" t="s">
        <v>229</v>
      </c>
      <c r="C48" s="90">
        <v>39</v>
      </c>
      <c r="D48" s="90">
        <v>38</v>
      </c>
      <c r="E48" s="90">
        <v>43</v>
      </c>
      <c r="F48" s="90">
        <v>55</v>
      </c>
      <c r="G48" s="90">
        <v>57</v>
      </c>
      <c r="H48" s="90">
        <v>57</v>
      </c>
      <c r="I48" s="90">
        <v>65</v>
      </c>
      <c r="J48" s="104">
        <f t="shared" si="0"/>
        <v>354</v>
      </c>
    </row>
    <row r="49" spans="1:10" ht="30" customHeight="1" x14ac:dyDescent="0.3">
      <c r="A49" s="298" t="s">
        <v>220</v>
      </c>
      <c r="B49" s="89" t="s">
        <v>230</v>
      </c>
      <c r="C49" s="90">
        <v>2</v>
      </c>
      <c r="D49" s="90">
        <v>0</v>
      </c>
      <c r="E49" s="90">
        <v>1</v>
      </c>
      <c r="F49" s="90">
        <v>5</v>
      </c>
      <c r="G49" s="90">
        <v>0</v>
      </c>
      <c r="H49" s="90">
        <v>1</v>
      </c>
      <c r="I49" s="90">
        <v>1</v>
      </c>
      <c r="J49" s="104">
        <f t="shared" si="0"/>
        <v>10</v>
      </c>
    </row>
    <row r="50" spans="1:10" ht="21.6" customHeight="1" x14ac:dyDescent="0.3">
      <c r="A50" s="188" t="s">
        <v>198</v>
      </c>
      <c r="B50" s="89" t="s">
        <v>200</v>
      </c>
      <c r="C50" s="90">
        <v>36</v>
      </c>
      <c r="D50" s="90">
        <v>36</v>
      </c>
      <c r="E50" s="90">
        <v>41</v>
      </c>
      <c r="F50" s="90">
        <v>46</v>
      </c>
      <c r="G50" s="90">
        <v>51</v>
      </c>
      <c r="H50" s="90">
        <v>51</v>
      </c>
      <c r="I50" s="90">
        <v>50</v>
      </c>
      <c r="J50" s="104">
        <f t="shared" si="0"/>
        <v>311</v>
      </c>
    </row>
    <row r="51" spans="1:10" ht="20.399999999999999" customHeight="1" x14ac:dyDescent="0.3">
      <c r="A51" s="188" t="s">
        <v>201</v>
      </c>
      <c r="B51" s="89" t="s">
        <v>202</v>
      </c>
      <c r="C51" s="90">
        <v>10</v>
      </c>
      <c r="D51" s="90">
        <v>10</v>
      </c>
      <c r="E51" s="90">
        <v>10</v>
      </c>
      <c r="F51" s="90">
        <v>10</v>
      </c>
      <c r="G51" s="90">
        <v>10</v>
      </c>
      <c r="H51" s="90">
        <v>10</v>
      </c>
      <c r="I51" s="90">
        <v>10</v>
      </c>
      <c r="J51" s="104">
        <f t="shared" si="0"/>
        <v>70</v>
      </c>
    </row>
    <row r="52" spans="1:10" ht="31.2" x14ac:dyDescent="0.3">
      <c r="A52" s="107" t="s">
        <v>199</v>
      </c>
      <c r="B52" s="89" t="s">
        <v>231</v>
      </c>
      <c r="C52" s="90">
        <v>7</v>
      </c>
      <c r="D52" s="90">
        <v>6</v>
      </c>
      <c r="E52" s="90">
        <v>7</v>
      </c>
      <c r="F52" s="90">
        <v>6</v>
      </c>
      <c r="G52" s="90">
        <v>7</v>
      </c>
      <c r="H52" s="90">
        <v>6</v>
      </c>
      <c r="I52" s="90">
        <v>7</v>
      </c>
      <c r="J52" s="104">
        <f t="shared" si="0"/>
        <v>46</v>
      </c>
    </row>
    <row r="53" spans="1:10" ht="22.2" customHeight="1" x14ac:dyDescent="0.3">
      <c r="A53" s="103">
        <v>39108</v>
      </c>
      <c r="B53" s="89" t="s">
        <v>495</v>
      </c>
      <c r="C53" s="90">
        <v>0</v>
      </c>
      <c r="D53" s="90">
        <v>2</v>
      </c>
      <c r="E53" s="90">
        <v>0</v>
      </c>
      <c r="F53" s="90">
        <v>2</v>
      </c>
      <c r="G53" s="90">
        <v>0</v>
      </c>
      <c r="H53" s="90">
        <v>2</v>
      </c>
      <c r="I53" s="90">
        <v>0</v>
      </c>
      <c r="J53" s="104">
        <f t="shared" si="0"/>
        <v>6</v>
      </c>
    </row>
    <row r="54" spans="1:10" ht="18" customHeight="1" x14ac:dyDescent="0.3">
      <c r="A54" s="103">
        <v>39473</v>
      </c>
      <c r="B54" s="89" t="s">
        <v>494</v>
      </c>
      <c r="C54" s="90">
        <v>2</v>
      </c>
      <c r="D54" s="90">
        <v>0</v>
      </c>
      <c r="E54" s="90">
        <v>2</v>
      </c>
      <c r="F54" s="90">
        <v>0</v>
      </c>
      <c r="G54" s="90">
        <v>2</v>
      </c>
      <c r="H54" s="90">
        <v>0</v>
      </c>
      <c r="I54" s="90">
        <v>2</v>
      </c>
      <c r="J54" s="104">
        <f t="shared" si="0"/>
        <v>8</v>
      </c>
    </row>
    <row r="55" spans="1:10" ht="19.2" customHeight="1" x14ac:dyDescent="0.3">
      <c r="A55" s="188" t="s">
        <v>203</v>
      </c>
      <c r="B55" s="89" t="s">
        <v>204</v>
      </c>
      <c r="C55" s="90">
        <v>2</v>
      </c>
      <c r="D55" s="90">
        <v>2</v>
      </c>
      <c r="E55" s="90">
        <v>2</v>
      </c>
      <c r="F55" s="90">
        <v>2</v>
      </c>
      <c r="G55" s="90">
        <v>2</v>
      </c>
      <c r="H55" s="90">
        <v>2</v>
      </c>
      <c r="I55" s="90">
        <v>2</v>
      </c>
      <c r="J55" s="104">
        <f t="shared" si="0"/>
        <v>14</v>
      </c>
    </row>
    <row r="56" spans="1:10" ht="20.399999999999999" customHeight="1" x14ac:dyDescent="0.3">
      <c r="A56" s="188" t="s">
        <v>205</v>
      </c>
      <c r="B56" s="89" t="s">
        <v>206</v>
      </c>
      <c r="C56" s="90">
        <v>1</v>
      </c>
      <c r="D56" s="90">
        <v>0</v>
      </c>
      <c r="E56" s="90">
        <v>1</v>
      </c>
      <c r="F56" s="90">
        <v>0</v>
      </c>
      <c r="G56" s="90">
        <v>1</v>
      </c>
      <c r="H56" s="90">
        <v>0</v>
      </c>
      <c r="I56" s="90">
        <v>1</v>
      </c>
      <c r="J56" s="104">
        <f t="shared" si="0"/>
        <v>4</v>
      </c>
    </row>
    <row r="57" spans="1:10" ht="25.2" customHeight="1" x14ac:dyDescent="0.3">
      <c r="A57" s="298" t="s">
        <v>55</v>
      </c>
      <c r="B57" s="220" t="s">
        <v>57</v>
      </c>
      <c r="C57" s="203">
        <v>3</v>
      </c>
      <c r="D57" s="203">
        <v>3</v>
      </c>
      <c r="E57" s="203">
        <v>2</v>
      </c>
      <c r="F57" s="203">
        <v>4</v>
      </c>
      <c r="G57" s="203">
        <v>2</v>
      </c>
      <c r="H57" s="203">
        <v>2</v>
      </c>
      <c r="I57" s="203">
        <v>4</v>
      </c>
      <c r="J57" s="104">
        <f t="shared" si="0"/>
        <v>20</v>
      </c>
    </row>
    <row r="58" spans="1:10" ht="46.8" x14ac:dyDescent="0.3">
      <c r="A58" s="223" t="s">
        <v>431</v>
      </c>
      <c r="B58" s="218" t="s">
        <v>432</v>
      </c>
      <c r="C58" s="197">
        <v>76</v>
      </c>
      <c r="D58" s="197">
        <v>72</v>
      </c>
      <c r="E58" s="197">
        <v>85</v>
      </c>
      <c r="F58" s="197">
        <v>63</v>
      </c>
      <c r="G58" s="197">
        <v>58</v>
      </c>
      <c r="H58" s="197">
        <v>74</v>
      </c>
      <c r="I58" s="197">
        <v>80</v>
      </c>
      <c r="J58" s="104">
        <f t="shared" si="0"/>
        <v>508</v>
      </c>
    </row>
    <row r="59" spans="1:10" ht="31.2" x14ac:dyDescent="0.3">
      <c r="A59" s="305" t="s">
        <v>433</v>
      </c>
      <c r="B59" s="218" t="s">
        <v>434</v>
      </c>
      <c r="C59" s="202">
        <v>10</v>
      </c>
      <c r="D59" s="202">
        <v>5</v>
      </c>
      <c r="E59" s="202">
        <v>4</v>
      </c>
      <c r="F59" s="202">
        <v>8</v>
      </c>
      <c r="G59" s="202">
        <v>6</v>
      </c>
      <c r="H59" s="202">
        <v>8</v>
      </c>
      <c r="I59" s="202">
        <v>9</v>
      </c>
      <c r="J59" s="104">
        <f t="shared" si="0"/>
        <v>50</v>
      </c>
    </row>
    <row r="60" spans="1:10" ht="22.8" customHeight="1" x14ac:dyDescent="0.3">
      <c r="A60" s="298" t="s">
        <v>221</v>
      </c>
      <c r="B60" s="220" t="s">
        <v>222</v>
      </c>
      <c r="C60" s="196">
        <v>0</v>
      </c>
      <c r="D60" s="195">
        <v>0</v>
      </c>
      <c r="E60" s="195">
        <v>0</v>
      </c>
      <c r="F60" s="195">
        <v>1</v>
      </c>
      <c r="G60" s="195">
        <v>0</v>
      </c>
      <c r="H60" s="195">
        <v>0</v>
      </c>
      <c r="I60" s="195">
        <v>0</v>
      </c>
      <c r="J60" s="104">
        <f t="shared" si="0"/>
        <v>1</v>
      </c>
    </row>
    <row r="61" spans="1:10" s="60" customFormat="1" ht="21" customHeight="1" thickBot="1" x14ac:dyDescent="0.35">
      <c r="A61" s="213"/>
      <c r="B61" s="214" t="s">
        <v>194</v>
      </c>
      <c r="C61" s="193">
        <f>SUM(C12:C60)</f>
        <v>2838</v>
      </c>
      <c r="D61" s="193">
        <f t="shared" ref="D61:I61" si="1">SUM(D12:D60)</f>
        <v>2796</v>
      </c>
      <c r="E61" s="193">
        <f t="shared" si="1"/>
        <v>2759</v>
      </c>
      <c r="F61" s="193">
        <f t="shared" si="1"/>
        <v>2767</v>
      </c>
      <c r="G61" s="193">
        <f t="shared" si="1"/>
        <v>2775</v>
      </c>
      <c r="H61" s="193">
        <f t="shared" si="1"/>
        <v>2774</v>
      </c>
      <c r="I61" s="193">
        <f t="shared" si="1"/>
        <v>2828</v>
      </c>
      <c r="J61" s="194">
        <f>SUM(C61:I61)</f>
        <v>19537</v>
      </c>
    </row>
  </sheetData>
  <mergeCells count="14">
    <mergeCell ref="A6:J6"/>
    <mergeCell ref="C8:I8"/>
    <mergeCell ref="C9:C11"/>
    <mergeCell ref="D9:D11"/>
    <mergeCell ref="E9:E11"/>
    <mergeCell ref="F9:F11"/>
    <mergeCell ref="G9:G11"/>
    <mergeCell ref="H9:H11"/>
    <mergeCell ref="I9:I11"/>
    <mergeCell ref="A5:J5"/>
    <mergeCell ref="A1:J1"/>
    <mergeCell ref="A2:J2"/>
    <mergeCell ref="A3:J3"/>
    <mergeCell ref="A4:J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B50" sqref="B50"/>
    </sheetView>
  </sheetViews>
  <sheetFormatPr defaultRowHeight="13.8" x14ac:dyDescent="0.25"/>
  <cols>
    <col min="1" max="1" width="10.6640625" style="3" customWidth="1"/>
    <col min="2" max="2" width="43" style="3" customWidth="1"/>
    <col min="3" max="3" width="8.109375" style="3" customWidth="1"/>
    <col min="4" max="4" width="8.33203125" style="3" customWidth="1"/>
    <col min="5" max="5" width="8.109375" style="3" customWidth="1"/>
    <col min="6" max="6" width="8.33203125" style="3" customWidth="1"/>
    <col min="7" max="7" width="8.44140625" style="3" customWidth="1"/>
    <col min="8" max="8" width="8.21875" style="3" customWidth="1"/>
    <col min="9" max="9" width="8.33203125" style="3" customWidth="1"/>
    <col min="10" max="10" width="12" style="3" customWidth="1"/>
    <col min="11" max="255" width="8.88671875" style="3"/>
    <col min="256" max="256" width="17.5546875" style="3" customWidth="1"/>
    <col min="257" max="257" width="11.33203125" style="3" customWidth="1"/>
    <col min="258" max="258" width="55.6640625" style="3" customWidth="1"/>
    <col min="259" max="259" width="9.5546875" style="3" customWidth="1"/>
    <col min="260" max="265" width="8.88671875" style="3"/>
    <col min="266" max="266" width="12" style="3" customWidth="1"/>
    <col min="267" max="511" width="8.88671875" style="3"/>
    <col min="512" max="512" width="17.5546875" style="3" customWidth="1"/>
    <col min="513" max="513" width="11.33203125" style="3" customWidth="1"/>
    <col min="514" max="514" width="55.6640625" style="3" customWidth="1"/>
    <col min="515" max="515" width="9.5546875" style="3" customWidth="1"/>
    <col min="516" max="521" width="8.88671875" style="3"/>
    <col min="522" max="522" width="12" style="3" customWidth="1"/>
    <col min="523" max="767" width="8.88671875" style="3"/>
    <col min="768" max="768" width="17.5546875" style="3" customWidth="1"/>
    <col min="769" max="769" width="11.33203125" style="3" customWidth="1"/>
    <col min="770" max="770" width="55.6640625" style="3" customWidth="1"/>
    <col min="771" max="771" width="9.5546875" style="3" customWidth="1"/>
    <col min="772" max="777" width="8.88671875" style="3"/>
    <col min="778" max="778" width="12" style="3" customWidth="1"/>
    <col min="779" max="1023" width="8.88671875" style="3"/>
    <col min="1024" max="1024" width="17.5546875" style="3" customWidth="1"/>
    <col min="1025" max="1025" width="11.33203125" style="3" customWidth="1"/>
    <col min="1026" max="1026" width="55.6640625" style="3" customWidth="1"/>
    <col min="1027" max="1027" width="9.5546875" style="3" customWidth="1"/>
    <col min="1028" max="1033" width="8.88671875" style="3"/>
    <col min="1034" max="1034" width="12" style="3" customWidth="1"/>
    <col min="1035" max="1279" width="8.88671875" style="3"/>
    <col min="1280" max="1280" width="17.5546875" style="3" customWidth="1"/>
    <col min="1281" max="1281" width="11.33203125" style="3" customWidth="1"/>
    <col min="1282" max="1282" width="55.6640625" style="3" customWidth="1"/>
    <col min="1283" max="1283" width="9.5546875" style="3" customWidth="1"/>
    <col min="1284" max="1289" width="8.88671875" style="3"/>
    <col min="1290" max="1290" width="12" style="3" customWidth="1"/>
    <col min="1291" max="1535" width="8.88671875" style="3"/>
    <col min="1536" max="1536" width="17.5546875" style="3" customWidth="1"/>
    <col min="1537" max="1537" width="11.33203125" style="3" customWidth="1"/>
    <col min="1538" max="1538" width="55.6640625" style="3" customWidth="1"/>
    <col min="1539" max="1539" width="9.5546875" style="3" customWidth="1"/>
    <col min="1540" max="1545" width="8.88671875" style="3"/>
    <col min="1546" max="1546" width="12" style="3" customWidth="1"/>
    <col min="1547" max="1791" width="8.88671875" style="3"/>
    <col min="1792" max="1792" width="17.5546875" style="3" customWidth="1"/>
    <col min="1793" max="1793" width="11.33203125" style="3" customWidth="1"/>
    <col min="1794" max="1794" width="55.6640625" style="3" customWidth="1"/>
    <col min="1795" max="1795" width="9.5546875" style="3" customWidth="1"/>
    <col min="1796" max="1801" width="8.88671875" style="3"/>
    <col min="1802" max="1802" width="12" style="3" customWidth="1"/>
    <col min="1803" max="2047" width="8.88671875" style="3"/>
    <col min="2048" max="2048" width="17.5546875" style="3" customWidth="1"/>
    <col min="2049" max="2049" width="11.33203125" style="3" customWidth="1"/>
    <col min="2050" max="2050" width="55.6640625" style="3" customWidth="1"/>
    <col min="2051" max="2051" width="9.5546875" style="3" customWidth="1"/>
    <col min="2052" max="2057" width="8.88671875" style="3"/>
    <col min="2058" max="2058" width="12" style="3" customWidth="1"/>
    <col min="2059" max="2303" width="8.88671875" style="3"/>
    <col min="2304" max="2304" width="17.5546875" style="3" customWidth="1"/>
    <col min="2305" max="2305" width="11.33203125" style="3" customWidth="1"/>
    <col min="2306" max="2306" width="55.6640625" style="3" customWidth="1"/>
    <col min="2307" max="2307" width="9.5546875" style="3" customWidth="1"/>
    <col min="2308" max="2313" width="8.88671875" style="3"/>
    <col min="2314" max="2314" width="12" style="3" customWidth="1"/>
    <col min="2315" max="2559" width="8.88671875" style="3"/>
    <col min="2560" max="2560" width="17.5546875" style="3" customWidth="1"/>
    <col min="2561" max="2561" width="11.33203125" style="3" customWidth="1"/>
    <col min="2562" max="2562" width="55.6640625" style="3" customWidth="1"/>
    <col min="2563" max="2563" width="9.5546875" style="3" customWidth="1"/>
    <col min="2564" max="2569" width="8.88671875" style="3"/>
    <col min="2570" max="2570" width="12" style="3" customWidth="1"/>
    <col min="2571" max="2815" width="8.88671875" style="3"/>
    <col min="2816" max="2816" width="17.5546875" style="3" customWidth="1"/>
    <col min="2817" max="2817" width="11.33203125" style="3" customWidth="1"/>
    <col min="2818" max="2818" width="55.6640625" style="3" customWidth="1"/>
    <col min="2819" max="2819" width="9.5546875" style="3" customWidth="1"/>
    <col min="2820" max="2825" width="8.88671875" style="3"/>
    <col min="2826" max="2826" width="12" style="3" customWidth="1"/>
    <col min="2827" max="3071" width="8.88671875" style="3"/>
    <col min="3072" max="3072" width="17.5546875" style="3" customWidth="1"/>
    <col min="3073" max="3073" width="11.33203125" style="3" customWidth="1"/>
    <col min="3074" max="3074" width="55.6640625" style="3" customWidth="1"/>
    <col min="3075" max="3075" width="9.5546875" style="3" customWidth="1"/>
    <col min="3076" max="3081" width="8.88671875" style="3"/>
    <col min="3082" max="3082" width="12" style="3" customWidth="1"/>
    <col min="3083" max="3327" width="8.88671875" style="3"/>
    <col min="3328" max="3328" width="17.5546875" style="3" customWidth="1"/>
    <col min="3329" max="3329" width="11.33203125" style="3" customWidth="1"/>
    <col min="3330" max="3330" width="55.6640625" style="3" customWidth="1"/>
    <col min="3331" max="3331" width="9.5546875" style="3" customWidth="1"/>
    <col min="3332" max="3337" width="8.88671875" style="3"/>
    <col min="3338" max="3338" width="12" style="3" customWidth="1"/>
    <col min="3339" max="3583" width="8.88671875" style="3"/>
    <col min="3584" max="3584" width="17.5546875" style="3" customWidth="1"/>
    <col min="3585" max="3585" width="11.33203125" style="3" customWidth="1"/>
    <col min="3586" max="3586" width="55.6640625" style="3" customWidth="1"/>
    <col min="3587" max="3587" width="9.5546875" style="3" customWidth="1"/>
    <col min="3588" max="3593" width="8.88671875" style="3"/>
    <col min="3594" max="3594" width="12" style="3" customWidth="1"/>
    <col min="3595" max="3839" width="8.88671875" style="3"/>
    <col min="3840" max="3840" width="17.5546875" style="3" customWidth="1"/>
    <col min="3841" max="3841" width="11.33203125" style="3" customWidth="1"/>
    <col min="3842" max="3842" width="55.6640625" style="3" customWidth="1"/>
    <col min="3843" max="3843" width="9.5546875" style="3" customWidth="1"/>
    <col min="3844" max="3849" width="8.88671875" style="3"/>
    <col min="3850" max="3850" width="12" style="3" customWidth="1"/>
    <col min="3851" max="4095" width="8.88671875" style="3"/>
    <col min="4096" max="4096" width="17.5546875" style="3" customWidth="1"/>
    <col min="4097" max="4097" width="11.33203125" style="3" customWidth="1"/>
    <col min="4098" max="4098" width="55.6640625" style="3" customWidth="1"/>
    <col min="4099" max="4099" width="9.5546875" style="3" customWidth="1"/>
    <col min="4100" max="4105" width="8.88671875" style="3"/>
    <col min="4106" max="4106" width="12" style="3" customWidth="1"/>
    <col min="4107" max="4351" width="8.88671875" style="3"/>
    <col min="4352" max="4352" width="17.5546875" style="3" customWidth="1"/>
    <col min="4353" max="4353" width="11.33203125" style="3" customWidth="1"/>
    <col min="4354" max="4354" width="55.6640625" style="3" customWidth="1"/>
    <col min="4355" max="4355" width="9.5546875" style="3" customWidth="1"/>
    <col min="4356" max="4361" width="8.88671875" style="3"/>
    <col min="4362" max="4362" width="12" style="3" customWidth="1"/>
    <col min="4363" max="4607" width="8.88671875" style="3"/>
    <col min="4608" max="4608" width="17.5546875" style="3" customWidth="1"/>
    <col min="4609" max="4609" width="11.33203125" style="3" customWidth="1"/>
    <col min="4610" max="4610" width="55.6640625" style="3" customWidth="1"/>
    <col min="4611" max="4611" width="9.5546875" style="3" customWidth="1"/>
    <col min="4612" max="4617" width="8.88671875" style="3"/>
    <col min="4618" max="4618" width="12" style="3" customWidth="1"/>
    <col min="4619" max="4863" width="8.88671875" style="3"/>
    <col min="4864" max="4864" width="17.5546875" style="3" customWidth="1"/>
    <col min="4865" max="4865" width="11.33203125" style="3" customWidth="1"/>
    <col min="4866" max="4866" width="55.6640625" style="3" customWidth="1"/>
    <col min="4867" max="4867" width="9.5546875" style="3" customWidth="1"/>
    <col min="4868" max="4873" width="8.88671875" style="3"/>
    <col min="4874" max="4874" width="12" style="3" customWidth="1"/>
    <col min="4875" max="5119" width="8.88671875" style="3"/>
    <col min="5120" max="5120" width="17.5546875" style="3" customWidth="1"/>
    <col min="5121" max="5121" width="11.33203125" style="3" customWidth="1"/>
    <col min="5122" max="5122" width="55.6640625" style="3" customWidth="1"/>
    <col min="5123" max="5123" width="9.5546875" style="3" customWidth="1"/>
    <col min="5124" max="5129" width="8.88671875" style="3"/>
    <col min="5130" max="5130" width="12" style="3" customWidth="1"/>
    <col min="5131" max="5375" width="8.88671875" style="3"/>
    <col min="5376" max="5376" width="17.5546875" style="3" customWidth="1"/>
    <col min="5377" max="5377" width="11.33203125" style="3" customWidth="1"/>
    <col min="5378" max="5378" width="55.6640625" style="3" customWidth="1"/>
    <col min="5379" max="5379" width="9.5546875" style="3" customWidth="1"/>
    <col min="5380" max="5385" width="8.88671875" style="3"/>
    <col min="5386" max="5386" width="12" style="3" customWidth="1"/>
    <col min="5387" max="5631" width="8.88671875" style="3"/>
    <col min="5632" max="5632" width="17.5546875" style="3" customWidth="1"/>
    <col min="5633" max="5633" width="11.33203125" style="3" customWidth="1"/>
    <col min="5634" max="5634" width="55.6640625" style="3" customWidth="1"/>
    <col min="5635" max="5635" width="9.5546875" style="3" customWidth="1"/>
    <col min="5636" max="5641" width="8.88671875" style="3"/>
    <col min="5642" max="5642" width="12" style="3" customWidth="1"/>
    <col min="5643" max="5887" width="8.88671875" style="3"/>
    <col min="5888" max="5888" width="17.5546875" style="3" customWidth="1"/>
    <col min="5889" max="5889" width="11.33203125" style="3" customWidth="1"/>
    <col min="5890" max="5890" width="55.6640625" style="3" customWidth="1"/>
    <col min="5891" max="5891" width="9.5546875" style="3" customWidth="1"/>
    <col min="5892" max="5897" width="8.88671875" style="3"/>
    <col min="5898" max="5898" width="12" style="3" customWidth="1"/>
    <col min="5899" max="6143" width="8.88671875" style="3"/>
    <col min="6144" max="6144" width="17.5546875" style="3" customWidth="1"/>
    <col min="6145" max="6145" width="11.33203125" style="3" customWidth="1"/>
    <col min="6146" max="6146" width="55.6640625" style="3" customWidth="1"/>
    <col min="6147" max="6147" width="9.5546875" style="3" customWidth="1"/>
    <col min="6148" max="6153" width="8.88671875" style="3"/>
    <col min="6154" max="6154" width="12" style="3" customWidth="1"/>
    <col min="6155" max="6399" width="8.88671875" style="3"/>
    <col min="6400" max="6400" width="17.5546875" style="3" customWidth="1"/>
    <col min="6401" max="6401" width="11.33203125" style="3" customWidth="1"/>
    <col min="6402" max="6402" width="55.6640625" style="3" customWidth="1"/>
    <col min="6403" max="6403" width="9.5546875" style="3" customWidth="1"/>
    <col min="6404" max="6409" width="8.88671875" style="3"/>
    <col min="6410" max="6410" width="12" style="3" customWidth="1"/>
    <col min="6411" max="6655" width="8.88671875" style="3"/>
    <col min="6656" max="6656" width="17.5546875" style="3" customWidth="1"/>
    <col min="6657" max="6657" width="11.33203125" style="3" customWidth="1"/>
    <col min="6658" max="6658" width="55.6640625" style="3" customWidth="1"/>
    <col min="6659" max="6659" width="9.5546875" style="3" customWidth="1"/>
    <col min="6660" max="6665" width="8.88671875" style="3"/>
    <col min="6666" max="6666" width="12" style="3" customWidth="1"/>
    <col min="6667" max="6911" width="8.88671875" style="3"/>
    <col min="6912" max="6912" width="17.5546875" style="3" customWidth="1"/>
    <col min="6913" max="6913" width="11.33203125" style="3" customWidth="1"/>
    <col min="6914" max="6914" width="55.6640625" style="3" customWidth="1"/>
    <col min="6915" max="6915" width="9.5546875" style="3" customWidth="1"/>
    <col min="6916" max="6921" width="8.88671875" style="3"/>
    <col min="6922" max="6922" width="12" style="3" customWidth="1"/>
    <col min="6923" max="7167" width="8.88671875" style="3"/>
    <col min="7168" max="7168" width="17.5546875" style="3" customWidth="1"/>
    <col min="7169" max="7169" width="11.33203125" style="3" customWidth="1"/>
    <col min="7170" max="7170" width="55.6640625" style="3" customWidth="1"/>
    <col min="7171" max="7171" width="9.5546875" style="3" customWidth="1"/>
    <col min="7172" max="7177" width="8.88671875" style="3"/>
    <col min="7178" max="7178" width="12" style="3" customWidth="1"/>
    <col min="7179" max="7423" width="8.88671875" style="3"/>
    <col min="7424" max="7424" width="17.5546875" style="3" customWidth="1"/>
    <col min="7425" max="7425" width="11.33203125" style="3" customWidth="1"/>
    <col min="7426" max="7426" width="55.6640625" style="3" customWidth="1"/>
    <col min="7427" max="7427" width="9.5546875" style="3" customWidth="1"/>
    <col min="7428" max="7433" width="8.88671875" style="3"/>
    <col min="7434" max="7434" width="12" style="3" customWidth="1"/>
    <col min="7435" max="7679" width="8.88671875" style="3"/>
    <col min="7680" max="7680" width="17.5546875" style="3" customWidth="1"/>
    <col min="7681" max="7681" width="11.33203125" style="3" customWidth="1"/>
    <col min="7682" max="7682" width="55.6640625" style="3" customWidth="1"/>
    <col min="7683" max="7683" width="9.5546875" style="3" customWidth="1"/>
    <col min="7684" max="7689" width="8.88671875" style="3"/>
    <col min="7690" max="7690" width="12" style="3" customWidth="1"/>
    <col min="7691" max="7935" width="8.88671875" style="3"/>
    <col min="7936" max="7936" width="17.5546875" style="3" customWidth="1"/>
    <col min="7937" max="7937" width="11.33203125" style="3" customWidth="1"/>
    <col min="7938" max="7938" width="55.6640625" style="3" customWidth="1"/>
    <col min="7939" max="7939" width="9.5546875" style="3" customWidth="1"/>
    <col min="7940" max="7945" width="8.88671875" style="3"/>
    <col min="7946" max="7946" width="12" style="3" customWidth="1"/>
    <col min="7947" max="8191" width="8.88671875" style="3"/>
    <col min="8192" max="8192" width="17.5546875" style="3" customWidth="1"/>
    <col min="8193" max="8193" width="11.33203125" style="3" customWidth="1"/>
    <col min="8194" max="8194" width="55.6640625" style="3" customWidth="1"/>
    <col min="8195" max="8195" width="9.5546875" style="3" customWidth="1"/>
    <col min="8196" max="8201" width="8.88671875" style="3"/>
    <col min="8202" max="8202" width="12" style="3" customWidth="1"/>
    <col min="8203" max="8447" width="8.88671875" style="3"/>
    <col min="8448" max="8448" width="17.5546875" style="3" customWidth="1"/>
    <col min="8449" max="8449" width="11.33203125" style="3" customWidth="1"/>
    <col min="8450" max="8450" width="55.6640625" style="3" customWidth="1"/>
    <col min="8451" max="8451" width="9.5546875" style="3" customWidth="1"/>
    <col min="8452" max="8457" width="8.88671875" style="3"/>
    <col min="8458" max="8458" width="12" style="3" customWidth="1"/>
    <col min="8459" max="8703" width="8.88671875" style="3"/>
    <col min="8704" max="8704" width="17.5546875" style="3" customWidth="1"/>
    <col min="8705" max="8705" width="11.33203125" style="3" customWidth="1"/>
    <col min="8706" max="8706" width="55.6640625" style="3" customWidth="1"/>
    <col min="8707" max="8707" width="9.5546875" style="3" customWidth="1"/>
    <col min="8708" max="8713" width="8.88671875" style="3"/>
    <col min="8714" max="8714" width="12" style="3" customWidth="1"/>
    <col min="8715" max="8959" width="8.88671875" style="3"/>
    <col min="8960" max="8960" width="17.5546875" style="3" customWidth="1"/>
    <col min="8961" max="8961" width="11.33203125" style="3" customWidth="1"/>
    <col min="8962" max="8962" width="55.6640625" style="3" customWidth="1"/>
    <col min="8963" max="8963" width="9.5546875" style="3" customWidth="1"/>
    <col min="8964" max="8969" width="8.88671875" style="3"/>
    <col min="8970" max="8970" width="12" style="3" customWidth="1"/>
    <col min="8971" max="9215" width="8.88671875" style="3"/>
    <col min="9216" max="9216" width="17.5546875" style="3" customWidth="1"/>
    <col min="9217" max="9217" width="11.33203125" style="3" customWidth="1"/>
    <col min="9218" max="9218" width="55.6640625" style="3" customWidth="1"/>
    <col min="9219" max="9219" width="9.5546875" style="3" customWidth="1"/>
    <col min="9220" max="9225" width="8.88671875" style="3"/>
    <col min="9226" max="9226" width="12" style="3" customWidth="1"/>
    <col min="9227" max="9471" width="8.88671875" style="3"/>
    <col min="9472" max="9472" width="17.5546875" style="3" customWidth="1"/>
    <col min="9473" max="9473" width="11.33203125" style="3" customWidth="1"/>
    <col min="9474" max="9474" width="55.6640625" style="3" customWidth="1"/>
    <col min="9475" max="9475" width="9.5546875" style="3" customWidth="1"/>
    <col min="9476" max="9481" width="8.88671875" style="3"/>
    <col min="9482" max="9482" width="12" style="3" customWidth="1"/>
    <col min="9483" max="9727" width="8.88671875" style="3"/>
    <col min="9728" max="9728" width="17.5546875" style="3" customWidth="1"/>
    <col min="9729" max="9729" width="11.33203125" style="3" customWidth="1"/>
    <col min="9730" max="9730" width="55.6640625" style="3" customWidth="1"/>
    <col min="9731" max="9731" width="9.5546875" style="3" customWidth="1"/>
    <col min="9732" max="9737" width="8.88671875" style="3"/>
    <col min="9738" max="9738" width="12" style="3" customWidth="1"/>
    <col min="9739" max="9983" width="8.88671875" style="3"/>
    <col min="9984" max="9984" width="17.5546875" style="3" customWidth="1"/>
    <col min="9985" max="9985" width="11.33203125" style="3" customWidth="1"/>
    <col min="9986" max="9986" width="55.6640625" style="3" customWidth="1"/>
    <col min="9987" max="9987" width="9.5546875" style="3" customWidth="1"/>
    <col min="9988" max="9993" width="8.88671875" style="3"/>
    <col min="9994" max="9994" width="12" style="3" customWidth="1"/>
    <col min="9995" max="10239" width="8.88671875" style="3"/>
    <col min="10240" max="10240" width="17.5546875" style="3" customWidth="1"/>
    <col min="10241" max="10241" width="11.33203125" style="3" customWidth="1"/>
    <col min="10242" max="10242" width="55.6640625" style="3" customWidth="1"/>
    <col min="10243" max="10243" width="9.5546875" style="3" customWidth="1"/>
    <col min="10244" max="10249" width="8.88671875" style="3"/>
    <col min="10250" max="10250" width="12" style="3" customWidth="1"/>
    <col min="10251" max="10495" width="8.88671875" style="3"/>
    <col min="10496" max="10496" width="17.5546875" style="3" customWidth="1"/>
    <col min="10497" max="10497" width="11.33203125" style="3" customWidth="1"/>
    <col min="10498" max="10498" width="55.6640625" style="3" customWidth="1"/>
    <col min="10499" max="10499" width="9.5546875" style="3" customWidth="1"/>
    <col min="10500" max="10505" width="8.88671875" style="3"/>
    <col min="10506" max="10506" width="12" style="3" customWidth="1"/>
    <col min="10507" max="10751" width="8.88671875" style="3"/>
    <col min="10752" max="10752" width="17.5546875" style="3" customWidth="1"/>
    <col min="10753" max="10753" width="11.33203125" style="3" customWidth="1"/>
    <col min="10754" max="10754" width="55.6640625" style="3" customWidth="1"/>
    <col min="10755" max="10755" width="9.5546875" style="3" customWidth="1"/>
    <col min="10756" max="10761" width="8.88671875" style="3"/>
    <col min="10762" max="10762" width="12" style="3" customWidth="1"/>
    <col min="10763" max="11007" width="8.88671875" style="3"/>
    <col min="11008" max="11008" width="17.5546875" style="3" customWidth="1"/>
    <col min="11009" max="11009" width="11.33203125" style="3" customWidth="1"/>
    <col min="11010" max="11010" width="55.6640625" style="3" customWidth="1"/>
    <col min="11011" max="11011" width="9.5546875" style="3" customWidth="1"/>
    <col min="11012" max="11017" width="8.88671875" style="3"/>
    <col min="11018" max="11018" width="12" style="3" customWidth="1"/>
    <col min="11019" max="11263" width="8.88671875" style="3"/>
    <col min="11264" max="11264" width="17.5546875" style="3" customWidth="1"/>
    <col min="11265" max="11265" width="11.33203125" style="3" customWidth="1"/>
    <col min="11266" max="11266" width="55.6640625" style="3" customWidth="1"/>
    <col min="11267" max="11267" width="9.5546875" style="3" customWidth="1"/>
    <col min="11268" max="11273" width="8.88671875" style="3"/>
    <col min="11274" max="11274" width="12" style="3" customWidth="1"/>
    <col min="11275" max="11519" width="8.88671875" style="3"/>
    <col min="11520" max="11520" width="17.5546875" style="3" customWidth="1"/>
    <col min="11521" max="11521" width="11.33203125" style="3" customWidth="1"/>
    <col min="11522" max="11522" width="55.6640625" style="3" customWidth="1"/>
    <col min="11523" max="11523" width="9.5546875" style="3" customWidth="1"/>
    <col min="11524" max="11529" width="8.88671875" style="3"/>
    <col min="11530" max="11530" width="12" style="3" customWidth="1"/>
    <col min="11531" max="11775" width="8.88671875" style="3"/>
    <col min="11776" max="11776" width="17.5546875" style="3" customWidth="1"/>
    <col min="11777" max="11777" width="11.33203125" style="3" customWidth="1"/>
    <col min="11778" max="11778" width="55.6640625" style="3" customWidth="1"/>
    <col min="11779" max="11779" width="9.5546875" style="3" customWidth="1"/>
    <col min="11780" max="11785" width="8.88671875" style="3"/>
    <col min="11786" max="11786" width="12" style="3" customWidth="1"/>
    <col min="11787" max="12031" width="8.88671875" style="3"/>
    <col min="12032" max="12032" width="17.5546875" style="3" customWidth="1"/>
    <col min="12033" max="12033" width="11.33203125" style="3" customWidth="1"/>
    <col min="12034" max="12034" width="55.6640625" style="3" customWidth="1"/>
    <col min="12035" max="12035" width="9.5546875" style="3" customWidth="1"/>
    <col min="12036" max="12041" width="8.88671875" style="3"/>
    <col min="12042" max="12042" width="12" style="3" customWidth="1"/>
    <col min="12043" max="12287" width="8.88671875" style="3"/>
    <col min="12288" max="12288" width="17.5546875" style="3" customWidth="1"/>
    <col min="12289" max="12289" width="11.33203125" style="3" customWidth="1"/>
    <col min="12290" max="12290" width="55.6640625" style="3" customWidth="1"/>
    <col min="12291" max="12291" width="9.5546875" style="3" customWidth="1"/>
    <col min="12292" max="12297" width="8.88671875" style="3"/>
    <col min="12298" max="12298" width="12" style="3" customWidth="1"/>
    <col min="12299" max="12543" width="8.88671875" style="3"/>
    <col min="12544" max="12544" width="17.5546875" style="3" customWidth="1"/>
    <col min="12545" max="12545" width="11.33203125" style="3" customWidth="1"/>
    <col min="12546" max="12546" width="55.6640625" style="3" customWidth="1"/>
    <col min="12547" max="12547" width="9.5546875" style="3" customWidth="1"/>
    <col min="12548" max="12553" width="8.88671875" style="3"/>
    <col min="12554" max="12554" width="12" style="3" customWidth="1"/>
    <col min="12555" max="12799" width="8.88671875" style="3"/>
    <col min="12800" max="12800" width="17.5546875" style="3" customWidth="1"/>
    <col min="12801" max="12801" width="11.33203125" style="3" customWidth="1"/>
    <col min="12802" max="12802" width="55.6640625" style="3" customWidth="1"/>
    <col min="12803" max="12803" width="9.5546875" style="3" customWidth="1"/>
    <col min="12804" max="12809" width="8.88671875" style="3"/>
    <col min="12810" max="12810" width="12" style="3" customWidth="1"/>
    <col min="12811" max="13055" width="8.88671875" style="3"/>
    <col min="13056" max="13056" width="17.5546875" style="3" customWidth="1"/>
    <col min="13057" max="13057" width="11.33203125" style="3" customWidth="1"/>
    <col min="13058" max="13058" width="55.6640625" style="3" customWidth="1"/>
    <col min="13059" max="13059" width="9.5546875" style="3" customWidth="1"/>
    <col min="13060" max="13065" width="8.88671875" style="3"/>
    <col min="13066" max="13066" width="12" style="3" customWidth="1"/>
    <col min="13067" max="13311" width="8.88671875" style="3"/>
    <col min="13312" max="13312" width="17.5546875" style="3" customWidth="1"/>
    <col min="13313" max="13313" width="11.33203125" style="3" customWidth="1"/>
    <col min="13314" max="13314" width="55.6640625" style="3" customWidth="1"/>
    <col min="13315" max="13315" width="9.5546875" style="3" customWidth="1"/>
    <col min="13316" max="13321" width="8.88671875" style="3"/>
    <col min="13322" max="13322" width="12" style="3" customWidth="1"/>
    <col min="13323" max="13567" width="8.88671875" style="3"/>
    <col min="13568" max="13568" width="17.5546875" style="3" customWidth="1"/>
    <col min="13569" max="13569" width="11.33203125" style="3" customWidth="1"/>
    <col min="13570" max="13570" width="55.6640625" style="3" customWidth="1"/>
    <col min="13571" max="13571" width="9.5546875" style="3" customWidth="1"/>
    <col min="13572" max="13577" width="8.88671875" style="3"/>
    <col min="13578" max="13578" width="12" style="3" customWidth="1"/>
    <col min="13579" max="13823" width="8.88671875" style="3"/>
    <col min="13824" max="13824" width="17.5546875" style="3" customWidth="1"/>
    <col min="13825" max="13825" width="11.33203125" style="3" customWidth="1"/>
    <col min="13826" max="13826" width="55.6640625" style="3" customWidth="1"/>
    <col min="13827" max="13827" width="9.5546875" style="3" customWidth="1"/>
    <col min="13828" max="13833" width="8.88671875" style="3"/>
    <col min="13834" max="13834" width="12" style="3" customWidth="1"/>
    <col min="13835" max="14079" width="8.88671875" style="3"/>
    <col min="14080" max="14080" width="17.5546875" style="3" customWidth="1"/>
    <col min="14081" max="14081" width="11.33203125" style="3" customWidth="1"/>
    <col min="14082" max="14082" width="55.6640625" style="3" customWidth="1"/>
    <col min="14083" max="14083" width="9.5546875" style="3" customWidth="1"/>
    <col min="14084" max="14089" width="8.88671875" style="3"/>
    <col min="14090" max="14090" width="12" style="3" customWidth="1"/>
    <col min="14091" max="14335" width="8.88671875" style="3"/>
    <col min="14336" max="14336" width="17.5546875" style="3" customWidth="1"/>
    <col min="14337" max="14337" width="11.33203125" style="3" customWidth="1"/>
    <col min="14338" max="14338" width="55.6640625" style="3" customWidth="1"/>
    <col min="14339" max="14339" width="9.5546875" style="3" customWidth="1"/>
    <col min="14340" max="14345" width="8.88671875" style="3"/>
    <col min="14346" max="14346" width="12" style="3" customWidth="1"/>
    <col min="14347" max="14591" width="8.88671875" style="3"/>
    <col min="14592" max="14592" width="17.5546875" style="3" customWidth="1"/>
    <col min="14593" max="14593" width="11.33203125" style="3" customWidth="1"/>
    <col min="14594" max="14594" width="55.6640625" style="3" customWidth="1"/>
    <col min="14595" max="14595" width="9.5546875" style="3" customWidth="1"/>
    <col min="14596" max="14601" width="8.88671875" style="3"/>
    <col min="14602" max="14602" width="12" style="3" customWidth="1"/>
    <col min="14603" max="14847" width="8.88671875" style="3"/>
    <col min="14848" max="14848" width="17.5546875" style="3" customWidth="1"/>
    <col min="14849" max="14849" width="11.33203125" style="3" customWidth="1"/>
    <col min="14850" max="14850" width="55.6640625" style="3" customWidth="1"/>
    <col min="14851" max="14851" width="9.5546875" style="3" customWidth="1"/>
    <col min="14852" max="14857" width="8.88671875" style="3"/>
    <col min="14858" max="14858" width="12" style="3" customWidth="1"/>
    <col min="14859" max="15103" width="8.88671875" style="3"/>
    <col min="15104" max="15104" width="17.5546875" style="3" customWidth="1"/>
    <col min="15105" max="15105" width="11.33203125" style="3" customWidth="1"/>
    <col min="15106" max="15106" width="55.6640625" style="3" customWidth="1"/>
    <col min="15107" max="15107" width="9.5546875" style="3" customWidth="1"/>
    <col min="15108" max="15113" width="8.88671875" style="3"/>
    <col min="15114" max="15114" width="12" style="3" customWidth="1"/>
    <col min="15115" max="15359" width="8.88671875" style="3"/>
    <col min="15360" max="15360" width="17.5546875" style="3" customWidth="1"/>
    <col min="15361" max="15361" width="11.33203125" style="3" customWidth="1"/>
    <col min="15362" max="15362" width="55.6640625" style="3" customWidth="1"/>
    <col min="15363" max="15363" width="9.5546875" style="3" customWidth="1"/>
    <col min="15364" max="15369" width="8.88671875" style="3"/>
    <col min="15370" max="15370" width="12" style="3" customWidth="1"/>
    <col min="15371" max="15615" width="8.88671875" style="3"/>
    <col min="15616" max="15616" width="17.5546875" style="3" customWidth="1"/>
    <col min="15617" max="15617" width="11.33203125" style="3" customWidth="1"/>
    <col min="15618" max="15618" width="55.6640625" style="3" customWidth="1"/>
    <col min="15619" max="15619" width="9.5546875" style="3" customWidth="1"/>
    <col min="15620" max="15625" width="8.88671875" style="3"/>
    <col min="15626" max="15626" width="12" style="3" customWidth="1"/>
    <col min="15627" max="15871" width="8.88671875" style="3"/>
    <col min="15872" max="15872" width="17.5546875" style="3" customWidth="1"/>
    <col min="15873" max="15873" width="11.33203125" style="3" customWidth="1"/>
    <col min="15874" max="15874" width="55.6640625" style="3" customWidth="1"/>
    <col min="15875" max="15875" width="9.5546875" style="3" customWidth="1"/>
    <col min="15876" max="15881" width="8.88671875" style="3"/>
    <col min="15882" max="15882" width="12" style="3" customWidth="1"/>
    <col min="15883" max="16127" width="8.88671875" style="3"/>
    <col min="16128" max="16128" width="17.5546875" style="3" customWidth="1"/>
    <col min="16129" max="16129" width="11.33203125" style="3" customWidth="1"/>
    <col min="16130" max="16130" width="55.6640625" style="3" customWidth="1"/>
    <col min="16131" max="16131" width="9.5546875" style="3" customWidth="1"/>
    <col min="16132" max="16137" width="8.88671875" style="3"/>
    <col min="16138" max="16138" width="12" style="3" customWidth="1"/>
    <col min="16139" max="16384" width="8.88671875" style="3"/>
  </cols>
  <sheetData>
    <row r="1" spans="1:10" x14ac:dyDescent="0.25">
      <c r="I1" s="247" t="s">
        <v>257</v>
      </c>
      <c r="J1" s="247"/>
    </row>
    <row r="2" spans="1:10" ht="15.6" x14ac:dyDescent="0.3">
      <c r="A2" s="235" t="s">
        <v>47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15.6" x14ac:dyDescent="0.3">
      <c r="A3" s="235" t="s">
        <v>388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ht="15.6" x14ac:dyDescent="0.3">
      <c r="A4" s="236" t="s">
        <v>48</v>
      </c>
      <c r="B4" s="236"/>
      <c r="C4" s="236"/>
      <c r="D4" s="236"/>
      <c r="E4" s="236"/>
      <c r="F4" s="236"/>
      <c r="G4" s="236"/>
      <c r="H4" s="236"/>
      <c r="I4" s="236"/>
      <c r="J4" s="236"/>
    </row>
    <row r="5" spans="1:10" ht="15.6" x14ac:dyDescent="0.3">
      <c r="A5" s="235" t="s">
        <v>49</v>
      </c>
      <c r="B5" s="235"/>
      <c r="C5" s="235"/>
      <c r="D5" s="235"/>
      <c r="E5" s="235"/>
      <c r="F5" s="235"/>
      <c r="G5" s="235"/>
      <c r="H5" s="235"/>
      <c r="I5" s="235"/>
      <c r="J5" s="235"/>
    </row>
    <row r="6" spans="1:10" ht="15.6" x14ac:dyDescent="0.3">
      <c r="A6" s="236" t="s">
        <v>263</v>
      </c>
      <c r="B6" s="236"/>
      <c r="C6" s="236"/>
      <c r="D6" s="236"/>
      <c r="E6" s="236"/>
      <c r="F6" s="236"/>
      <c r="G6" s="236"/>
      <c r="H6" s="236"/>
      <c r="I6" s="236"/>
      <c r="J6" s="236"/>
    </row>
    <row r="7" spans="1:10" ht="15.6" x14ac:dyDescent="0.3">
      <c r="A7" s="237" t="s">
        <v>8</v>
      </c>
      <c r="B7" s="237"/>
      <c r="C7" s="237"/>
      <c r="D7" s="237"/>
      <c r="E7" s="237"/>
      <c r="F7" s="237"/>
      <c r="G7" s="237"/>
      <c r="H7" s="237"/>
      <c r="I7" s="237"/>
      <c r="J7" s="237"/>
    </row>
    <row r="8" spans="1:10" ht="14.4" thickBot="1" x14ac:dyDescent="0.3"/>
    <row r="9" spans="1:10" ht="17.399999999999999" customHeight="1" x14ac:dyDescent="0.25">
      <c r="A9" s="98" t="s">
        <v>0</v>
      </c>
      <c r="B9" s="99" t="s">
        <v>42</v>
      </c>
      <c r="C9" s="248" t="s">
        <v>21</v>
      </c>
      <c r="D9" s="248"/>
      <c r="E9" s="248"/>
      <c r="F9" s="248"/>
      <c r="G9" s="248"/>
      <c r="H9" s="248"/>
      <c r="I9" s="249"/>
      <c r="J9" s="100" t="s">
        <v>6</v>
      </c>
    </row>
    <row r="10" spans="1:10" ht="14.4" customHeight="1" x14ac:dyDescent="0.25">
      <c r="A10" s="101" t="s">
        <v>1</v>
      </c>
      <c r="B10" s="128" t="s">
        <v>2</v>
      </c>
      <c r="C10" s="250" t="s">
        <v>14</v>
      </c>
      <c r="D10" s="250" t="s">
        <v>15</v>
      </c>
      <c r="E10" s="250" t="s">
        <v>16</v>
      </c>
      <c r="F10" s="250" t="s">
        <v>17</v>
      </c>
      <c r="G10" s="250" t="s">
        <v>18</v>
      </c>
      <c r="H10" s="250" t="s">
        <v>19</v>
      </c>
      <c r="I10" s="250" t="s">
        <v>20</v>
      </c>
      <c r="J10" s="102" t="s">
        <v>7</v>
      </c>
    </row>
    <row r="11" spans="1:10" ht="16.95" customHeight="1" x14ac:dyDescent="0.25">
      <c r="A11" s="101"/>
      <c r="B11" s="128" t="s">
        <v>3</v>
      </c>
      <c r="C11" s="251"/>
      <c r="D11" s="251"/>
      <c r="E11" s="251"/>
      <c r="F11" s="251"/>
      <c r="G11" s="251"/>
      <c r="H11" s="251"/>
      <c r="I11" s="251"/>
      <c r="J11" s="102" t="s">
        <v>12</v>
      </c>
    </row>
    <row r="12" spans="1:10" x14ac:dyDescent="0.25">
      <c r="A12" s="101"/>
      <c r="B12" s="128" t="s">
        <v>22</v>
      </c>
      <c r="C12" s="251"/>
      <c r="D12" s="251"/>
      <c r="E12" s="251"/>
      <c r="F12" s="251"/>
      <c r="G12" s="251"/>
      <c r="H12" s="251"/>
      <c r="I12" s="251"/>
      <c r="J12" s="102" t="s">
        <v>13</v>
      </c>
    </row>
    <row r="13" spans="1:10" ht="33.6" customHeight="1" x14ac:dyDescent="0.3">
      <c r="A13" s="103">
        <v>38360</v>
      </c>
      <c r="B13" s="89" t="s">
        <v>166</v>
      </c>
      <c r="C13" s="90">
        <v>1</v>
      </c>
      <c r="D13" s="90">
        <v>0</v>
      </c>
      <c r="E13" s="90">
        <v>1</v>
      </c>
      <c r="F13" s="90">
        <v>0</v>
      </c>
      <c r="G13" s="90">
        <v>1</v>
      </c>
      <c r="H13" s="90">
        <v>0</v>
      </c>
      <c r="I13" s="90">
        <v>1</v>
      </c>
      <c r="J13" s="104">
        <f>SUM(C13:I13)</f>
        <v>4</v>
      </c>
    </row>
    <row r="14" spans="1:10" ht="23.4" customHeight="1" x14ac:dyDescent="0.3">
      <c r="A14" s="103">
        <v>39090</v>
      </c>
      <c r="B14" s="89" t="s">
        <v>151</v>
      </c>
      <c r="C14" s="90">
        <v>2</v>
      </c>
      <c r="D14" s="90">
        <v>1</v>
      </c>
      <c r="E14" s="90">
        <v>1</v>
      </c>
      <c r="F14" s="90">
        <v>0</v>
      </c>
      <c r="G14" s="90">
        <v>0</v>
      </c>
      <c r="H14" s="90">
        <v>1</v>
      </c>
      <c r="I14" s="90">
        <v>0</v>
      </c>
      <c r="J14" s="104">
        <f t="shared" ref="J14:J49" si="0">SUM(C14:I14)</f>
        <v>5</v>
      </c>
    </row>
    <row r="15" spans="1:10" ht="27.6" customHeight="1" x14ac:dyDescent="0.3">
      <c r="A15" s="103">
        <v>39455</v>
      </c>
      <c r="B15" s="89" t="s">
        <v>170</v>
      </c>
      <c r="C15" s="90">
        <v>1</v>
      </c>
      <c r="D15" s="90">
        <v>1</v>
      </c>
      <c r="E15" s="90">
        <v>0</v>
      </c>
      <c r="F15" s="90">
        <v>0</v>
      </c>
      <c r="G15" s="90">
        <v>0</v>
      </c>
      <c r="H15" s="90">
        <v>1</v>
      </c>
      <c r="I15" s="90">
        <v>0</v>
      </c>
      <c r="J15" s="104">
        <f t="shared" si="0"/>
        <v>3</v>
      </c>
    </row>
    <row r="16" spans="1:10" s="60" customFormat="1" ht="31.2" x14ac:dyDescent="0.3">
      <c r="A16" s="103">
        <v>40186</v>
      </c>
      <c r="B16" s="87" t="s">
        <v>27</v>
      </c>
      <c r="C16" s="90">
        <v>0</v>
      </c>
      <c r="D16" s="90">
        <v>1</v>
      </c>
      <c r="E16" s="90">
        <v>0</v>
      </c>
      <c r="F16" s="90">
        <v>2</v>
      </c>
      <c r="G16" s="90">
        <v>1</v>
      </c>
      <c r="H16" s="90">
        <v>0</v>
      </c>
      <c r="I16" s="90">
        <v>1</v>
      </c>
      <c r="J16" s="104">
        <f>SUM(C16:I16)</f>
        <v>5</v>
      </c>
    </row>
    <row r="17" spans="1:10" ht="32.4" customHeight="1" x14ac:dyDescent="0.3">
      <c r="A17" s="103">
        <v>43108</v>
      </c>
      <c r="B17" s="105" t="s">
        <v>148</v>
      </c>
      <c r="C17" s="90">
        <v>0</v>
      </c>
      <c r="D17" s="90">
        <v>1</v>
      </c>
      <c r="E17" s="90">
        <v>0</v>
      </c>
      <c r="F17" s="90">
        <v>0</v>
      </c>
      <c r="G17" s="90">
        <v>1</v>
      </c>
      <c r="H17" s="90">
        <v>0</v>
      </c>
      <c r="I17" s="90">
        <v>1</v>
      </c>
      <c r="J17" s="104">
        <f t="shared" si="0"/>
        <v>3</v>
      </c>
    </row>
    <row r="18" spans="1:10" ht="31.8" customHeight="1" x14ac:dyDescent="0.3">
      <c r="A18" s="103">
        <v>36900</v>
      </c>
      <c r="B18" s="89" t="s">
        <v>10</v>
      </c>
      <c r="C18" s="90">
        <v>0</v>
      </c>
      <c r="D18" s="90">
        <v>0</v>
      </c>
      <c r="E18" s="90">
        <v>0</v>
      </c>
      <c r="F18" s="90">
        <v>0</v>
      </c>
      <c r="G18" s="90">
        <v>1</v>
      </c>
      <c r="H18" s="90">
        <v>0</v>
      </c>
      <c r="I18" s="90">
        <v>1</v>
      </c>
      <c r="J18" s="104">
        <f t="shared" si="0"/>
        <v>2</v>
      </c>
    </row>
    <row r="19" spans="1:10" ht="46.8" x14ac:dyDescent="0.3">
      <c r="A19" s="106">
        <v>40191</v>
      </c>
      <c r="B19" s="89" t="s">
        <v>188</v>
      </c>
      <c r="C19" s="91">
        <v>2</v>
      </c>
      <c r="D19" s="91">
        <v>1</v>
      </c>
      <c r="E19" s="91">
        <v>1</v>
      </c>
      <c r="F19" s="91">
        <v>3</v>
      </c>
      <c r="G19" s="91">
        <v>1</v>
      </c>
      <c r="H19" s="91">
        <v>1</v>
      </c>
      <c r="I19" s="91">
        <v>3</v>
      </c>
      <c r="J19" s="104">
        <f t="shared" si="0"/>
        <v>12</v>
      </c>
    </row>
    <row r="20" spans="1:10" ht="31.2" x14ac:dyDescent="0.3">
      <c r="A20" s="103">
        <v>38367</v>
      </c>
      <c r="B20" s="96" t="s">
        <v>29</v>
      </c>
      <c r="C20" s="92">
        <v>23</v>
      </c>
      <c r="D20" s="92">
        <v>17</v>
      </c>
      <c r="E20" s="92">
        <v>23</v>
      </c>
      <c r="F20" s="92">
        <v>21</v>
      </c>
      <c r="G20" s="92">
        <v>19</v>
      </c>
      <c r="H20" s="92">
        <v>18</v>
      </c>
      <c r="I20" s="92">
        <v>20</v>
      </c>
      <c r="J20" s="104">
        <f t="shared" si="0"/>
        <v>141</v>
      </c>
    </row>
    <row r="21" spans="1:10" ht="31.2" x14ac:dyDescent="0.3">
      <c r="A21" s="107" t="s">
        <v>269</v>
      </c>
      <c r="B21" s="89" t="s">
        <v>100</v>
      </c>
      <c r="C21" s="90">
        <v>1</v>
      </c>
      <c r="D21" s="90">
        <v>1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104">
        <f t="shared" si="0"/>
        <v>2</v>
      </c>
    </row>
    <row r="22" spans="1:10" ht="24.6" customHeight="1" x14ac:dyDescent="0.3">
      <c r="A22" s="103">
        <v>46037</v>
      </c>
      <c r="B22" s="89" t="s">
        <v>43</v>
      </c>
      <c r="C22" s="90">
        <v>8</v>
      </c>
      <c r="D22" s="90">
        <v>2</v>
      </c>
      <c r="E22" s="90">
        <v>1</v>
      </c>
      <c r="F22" s="90">
        <v>2</v>
      </c>
      <c r="G22" s="90">
        <v>0</v>
      </c>
      <c r="H22" s="90">
        <v>0</v>
      </c>
      <c r="I22" s="90">
        <v>2</v>
      </c>
      <c r="J22" s="104">
        <f t="shared" si="0"/>
        <v>15</v>
      </c>
    </row>
    <row r="23" spans="1:10" ht="21" customHeight="1" x14ac:dyDescent="0.3">
      <c r="A23" s="108">
        <v>10973</v>
      </c>
      <c r="B23" s="97" t="s">
        <v>89</v>
      </c>
      <c r="C23" s="90">
        <v>24</v>
      </c>
      <c r="D23" s="90">
        <v>24</v>
      </c>
      <c r="E23" s="90">
        <v>23</v>
      </c>
      <c r="F23" s="90">
        <v>23</v>
      </c>
      <c r="G23" s="90">
        <v>23</v>
      </c>
      <c r="H23" s="90">
        <v>23</v>
      </c>
      <c r="I23" s="90">
        <v>23</v>
      </c>
      <c r="J23" s="104">
        <f t="shared" si="0"/>
        <v>163</v>
      </c>
    </row>
    <row r="24" spans="1:10" ht="19.2" customHeight="1" x14ac:dyDescent="0.3">
      <c r="A24" s="106">
        <v>37274</v>
      </c>
      <c r="B24" s="89" t="s">
        <v>124</v>
      </c>
      <c r="C24" s="91">
        <v>0</v>
      </c>
      <c r="D24" s="91">
        <v>1</v>
      </c>
      <c r="E24" s="91">
        <v>1</v>
      </c>
      <c r="F24" s="91">
        <v>2</v>
      </c>
      <c r="G24" s="91">
        <v>1</v>
      </c>
      <c r="H24" s="91">
        <v>0</v>
      </c>
      <c r="I24" s="91">
        <v>2</v>
      </c>
      <c r="J24" s="104">
        <f t="shared" si="0"/>
        <v>7</v>
      </c>
    </row>
    <row r="25" spans="1:10" ht="19.8" customHeight="1" x14ac:dyDescent="0.3">
      <c r="A25" s="106">
        <v>37275</v>
      </c>
      <c r="B25" s="89" t="s">
        <v>125</v>
      </c>
      <c r="C25" s="91">
        <v>1</v>
      </c>
      <c r="D25" s="91">
        <v>0</v>
      </c>
      <c r="E25" s="91">
        <v>0</v>
      </c>
      <c r="F25" s="91">
        <v>0</v>
      </c>
      <c r="G25" s="91">
        <v>2</v>
      </c>
      <c r="H25" s="91">
        <v>0</v>
      </c>
      <c r="I25" s="91">
        <v>0</v>
      </c>
      <c r="J25" s="104">
        <f t="shared" si="0"/>
        <v>3</v>
      </c>
    </row>
    <row r="26" spans="1:10" ht="36.6" customHeight="1" x14ac:dyDescent="0.3">
      <c r="A26" s="103">
        <v>37640</v>
      </c>
      <c r="B26" s="89" t="s">
        <v>259</v>
      </c>
      <c r="C26" s="90">
        <v>5</v>
      </c>
      <c r="D26" s="90">
        <v>6</v>
      </c>
      <c r="E26" s="90">
        <v>5</v>
      </c>
      <c r="F26" s="90">
        <v>3</v>
      </c>
      <c r="G26" s="90">
        <v>3</v>
      </c>
      <c r="H26" s="90">
        <v>3</v>
      </c>
      <c r="I26" s="90">
        <v>3</v>
      </c>
      <c r="J26" s="104">
        <f t="shared" si="0"/>
        <v>28</v>
      </c>
    </row>
    <row r="27" spans="1:10" ht="27.6" customHeight="1" x14ac:dyDescent="0.3">
      <c r="A27" s="103">
        <v>38371</v>
      </c>
      <c r="B27" s="89" t="s">
        <v>260</v>
      </c>
      <c r="C27" s="90">
        <v>3</v>
      </c>
      <c r="D27" s="90">
        <v>3</v>
      </c>
      <c r="E27" s="90">
        <v>2</v>
      </c>
      <c r="F27" s="90">
        <v>2</v>
      </c>
      <c r="G27" s="90">
        <v>1</v>
      </c>
      <c r="H27" s="90">
        <v>1</v>
      </c>
      <c r="I27" s="90">
        <v>1</v>
      </c>
      <c r="J27" s="104">
        <f t="shared" si="0"/>
        <v>13</v>
      </c>
    </row>
    <row r="28" spans="1:10" ht="20.399999999999999" customHeight="1" x14ac:dyDescent="0.3">
      <c r="A28" s="103">
        <v>40197</v>
      </c>
      <c r="B28" s="89" t="s">
        <v>249</v>
      </c>
      <c r="C28" s="90">
        <v>1</v>
      </c>
      <c r="D28" s="90">
        <v>2</v>
      </c>
      <c r="E28" s="90">
        <v>2</v>
      </c>
      <c r="F28" s="90">
        <v>1</v>
      </c>
      <c r="G28" s="90">
        <v>1</v>
      </c>
      <c r="H28" s="90">
        <v>1</v>
      </c>
      <c r="I28" s="90">
        <v>1</v>
      </c>
      <c r="J28" s="104">
        <f t="shared" si="0"/>
        <v>9</v>
      </c>
    </row>
    <row r="29" spans="1:10" ht="20.399999999999999" customHeight="1" x14ac:dyDescent="0.3">
      <c r="A29" s="103">
        <v>41293</v>
      </c>
      <c r="B29" s="89" t="s">
        <v>258</v>
      </c>
      <c r="C29" s="90">
        <v>34</v>
      </c>
      <c r="D29" s="90">
        <v>34</v>
      </c>
      <c r="E29" s="90">
        <v>34</v>
      </c>
      <c r="F29" s="90">
        <v>34</v>
      </c>
      <c r="G29" s="90">
        <v>34</v>
      </c>
      <c r="H29" s="90">
        <v>34</v>
      </c>
      <c r="I29" s="90">
        <v>34</v>
      </c>
      <c r="J29" s="104">
        <f t="shared" si="0"/>
        <v>238</v>
      </c>
    </row>
    <row r="30" spans="1:10" ht="19.8" customHeight="1" x14ac:dyDescent="0.3">
      <c r="A30" s="103">
        <v>42754</v>
      </c>
      <c r="B30" s="89" t="s">
        <v>208</v>
      </c>
      <c r="C30" s="90">
        <v>2</v>
      </c>
      <c r="D30" s="90">
        <v>0</v>
      </c>
      <c r="E30" s="90">
        <v>1</v>
      </c>
      <c r="F30" s="90">
        <v>0</v>
      </c>
      <c r="G30" s="90">
        <v>2</v>
      </c>
      <c r="H30" s="90">
        <v>0</v>
      </c>
      <c r="I30" s="90">
        <v>3</v>
      </c>
      <c r="J30" s="104">
        <f t="shared" si="0"/>
        <v>8</v>
      </c>
    </row>
    <row r="31" spans="1:10" ht="23.4" customHeight="1" x14ac:dyDescent="0.3">
      <c r="A31" s="108">
        <v>37279</v>
      </c>
      <c r="B31" s="97" t="s">
        <v>424</v>
      </c>
      <c r="C31" s="93">
        <v>16</v>
      </c>
      <c r="D31" s="93">
        <v>11</v>
      </c>
      <c r="E31" s="93">
        <v>11</v>
      </c>
      <c r="F31" s="93">
        <v>11</v>
      </c>
      <c r="G31" s="93">
        <v>11</v>
      </c>
      <c r="H31" s="93">
        <v>11</v>
      </c>
      <c r="I31" s="93">
        <v>11</v>
      </c>
      <c r="J31" s="104">
        <f t="shared" si="0"/>
        <v>82</v>
      </c>
    </row>
    <row r="32" spans="1:10" ht="17.399999999999999" customHeight="1" x14ac:dyDescent="0.3">
      <c r="A32" s="103">
        <v>37644</v>
      </c>
      <c r="B32" s="87" t="s">
        <v>44</v>
      </c>
      <c r="C32" s="90">
        <v>32</v>
      </c>
      <c r="D32" s="90">
        <v>28</v>
      </c>
      <c r="E32" s="90">
        <v>28</v>
      </c>
      <c r="F32" s="90">
        <v>30</v>
      </c>
      <c r="G32" s="90">
        <v>29</v>
      </c>
      <c r="H32" s="90">
        <v>29</v>
      </c>
      <c r="I32" s="90">
        <v>29</v>
      </c>
      <c r="J32" s="104">
        <f t="shared" si="0"/>
        <v>205</v>
      </c>
    </row>
    <row r="33" spans="1:10" ht="31.2" x14ac:dyDescent="0.3">
      <c r="A33" s="108">
        <v>38740</v>
      </c>
      <c r="B33" s="97" t="s">
        <v>45</v>
      </c>
      <c r="C33" s="93">
        <v>28</v>
      </c>
      <c r="D33" s="93">
        <v>28</v>
      </c>
      <c r="E33" s="93">
        <v>28</v>
      </c>
      <c r="F33" s="93">
        <v>28</v>
      </c>
      <c r="G33" s="93">
        <v>28</v>
      </c>
      <c r="H33" s="93">
        <v>28</v>
      </c>
      <c r="I33" s="93">
        <v>28</v>
      </c>
      <c r="J33" s="104">
        <f t="shared" si="0"/>
        <v>196</v>
      </c>
    </row>
    <row r="34" spans="1:10" ht="21" customHeight="1" x14ac:dyDescent="0.3">
      <c r="A34" s="103">
        <v>39105</v>
      </c>
      <c r="B34" s="89" t="s">
        <v>132</v>
      </c>
      <c r="C34" s="90">
        <v>3</v>
      </c>
      <c r="D34" s="90">
        <v>1</v>
      </c>
      <c r="E34" s="90">
        <v>6</v>
      </c>
      <c r="F34" s="90">
        <v>4</v>
      </c>
      <c r="G34" s="90">
        <v>0</v>
      </c>
      <c r="H34" s="90">
        <v>0</v>
      </c>
      <c r="I34" s="90">
        <v>1</v>
      </c>
      <c r="J34" s="104">
        <f t="shared" si="0"/>
        <v>15</v>
      </c>
    </row>
    <row r="35" spans="1:10" ht="19.2" customHeight="1" x14ac:dyDescent="0.3">
      <c r="A35" s="109" t="s">
        <v>245</v>
      </c>
      <c r="B35" s="95" t="s">
        <v>246</v>
      </c>
      <c r="C35" s="94">
        <v>43</v>
      </c>
      <c r="D35" s="94">
        <v>62</v>
      </c>
      <c r="E35" s="94">
        <v>67</v>
      </c>
      <c r="F35" s="94">
        <v>70</v>
      </c>
      <c r="G35" s="94">
        <v>47</v>
      </c>
      <c r="H35" s="94">
        <v>46</v>
      </c>
      <c r="I35" s="94">
        <v>46</v>
      </c>
      <c r="J35" s="104">
        <f t="shared" si="0"/>
        <v>381</v>
      </c>
    </row>
    <row r="36" spans="1:10" ht="21" customHeight="1" x14ac:dyDescent="0.3">
      <c r="A36" s="103" t="s">
        <v>247</v>
      </c>
      <c r="B36" s="89" t="s">
        <v>248</v>
      </c>
      <c r="C36" s="90">
        <v>155</v>
      </c>
      <c r="D36" s="90">
        <v>65</v>
      </c>
      <c r="E36" s="90">
        <v>15</v>
      </c>
      <c r="F36" s="90">
        <v>14</v>
      </c>
      <c r="G36" s="90">
        <v>5</v>
      </c>
      <c r="H36" s="90">
        <v>2</v>
      </c>
      <c r="I36" s="90">
        <v>5</v>
      </c>
      <c r="J36" s="104">
        <f t="shared" si="0"/>
        <v>261</v>
      </c>
    </row>
    <row r="37" spans="1:10" ht="31.8" customHeight="1" x14ac:dyDescent="0.3">
      <c r="A37" s="103" t="s">
        <v>242</v>
      </c>
      <c r="B37" s="89" t="s">
        <v>243</v>
      </c>
      <c r="C37" s="90">
        <v>94</v>
      </c>
      <c r="D37" s="90">
        <v>112</v>
      </c>
      <c r="E37" s="90">
        <v>101</v>
      </c>
      <c r="F37" s="90">
        <v>100</v>
      </c>
      <c r="G37" s="90">
        <v>100</v>
      </c>
      <c r="H37" s="90">
        <v>101</v>
      </c>
      <c r="I37" s="90">
        <v>96</v>
      </c>
      <c r="J37" s="104">
        <f t="shared" si="0"/>
        <v>704</v>
      </c>
    </row>
    <row r="38" spans="1:10" ht="18.600000000000001" customHeight="1" x14ac:dyDescent="0.3">
      <c r="A38" s="103" t="s">
        <v>253</v>
      </c>
      <c r="B38" s="89" t="s">
        <v>262</v>
      </c>
      <c r="C38" s="90">
        <v>44</v>
      </c>
      <c r="D38" s="90">
        <v>58</v>
      </c>
      <c r="E38" s="90">
        <v>37</v>
      </c>
      <c r="F38" s="90">
        <v>37</v>
      </c>
      <c r="G38" s="90">
        <v>37</v>
      </c>
      <c r="H38" s="90">
        <v>37</v>
      </c>
      <c r="I38" s="90">
        <v>37</v>
      </c>
      <c r="J38" s="104">
        <f t="shared" si="0"/>
        <v>287</v>
      </c>
    </row>
    <row r="39" spans="1:10" ht="31.8" customHeight="1" x14ac:dyDescent="0.3">
      <c r="A39" s="103" t="s">
        <v>238</v>
      </c>
      <c r="B39" s="89" t="s">
        <v>239</v>
      </c>
      <c r="C39" s="90">
        <v>232</v>
      </c>
      <c r="D39" s="90">
        <v>181</v>
      </c>
      <c r="E39" s="90">
        <v>178</v>
      </c>
      <c r="F39" s="90">
        <v>179</v>
      </c>
      <c r="G39" s="90">
        <v>174</v>
      </c>
      <c r="H39" s="90">
        <v>166</v>
      </c>
      <c r="I39" s="90">
        <v>169</v>
      </c>
      <c r="J39" s="104">
        <f t="shared" si="0"/>
        <v>1279</v>
      </c>
    </row>
    <row r="40" spans="1:10" ht="34.799999999999997" customHeight="1" x14ac:dyDescent="0.3">
      <c r="A40" s="110" t="s">
        <v>240</v>
      </c>
      <c r="B40" s="87" t="s">
        <v>241</v>
      </c>
      <c r="C40" s="90">
        <v>18</v>
      </c>
      <c r="D40" s="90">
        <v>22</v>
      </c>
      <c r="E40" s="90">
        <v>10</v>
      </c>
      <c r="F40" s="90">
        <v>14</v>
      </c>
      <c r="G40" s="90">
        <v>16</v>
      </c>
      <c r="H40" s="90">
        <v>12</v>
      </c>
      <c r="I40" s="90">
        <v>16</v>
      </c>
      <c r="J40" s="104">
        <f t="shared" si="0"/>
        <v>108</v>
      </c>
    </row>
    <row r="41" spans="1:10" ht="46.8" x14ac:dyDescent="0.3">
      <c r="A41" s="103" t="s">
        <v>251</v>
      </c>
      <c r="B41" s="89" t="s">
        <v>256</v>
      </c>
      <c r="C41" s="90">
        <v>40</v>
      </c>
      <c r="D41" s="90">
        <v>32</v>
      </c>
      <c r="E41" s="90">
        <v>38</v>
      </c>
      <c r="F41" s="90">
        <v>29</v>
      </c>
      <c r="G41" s="90">
        <v>30</v>
      </c>
      <c r="H41" s="90">
        <v>28</v>
      </c>
      <c r="I41" s="90">
        <v>28</v>
      </c>
      <c r="J41" s="104">
        <f t="shared" si="0"/>
        <v>225</v>
      </c>
    </row>
    <row r="42" spans="1:10" ht="31.2" x14ac:dyDescent="0.3">
      <c r="A42" s="103" t="s">
        <v>296</v>
      </c>
      <c r="B42" s="89" t="s">
        <v>302</v>
      </c>
      <c r="C42" s="90">
        <v>0</v>
      </c>
      <c r="D42" s="90">
        <v>5</v>
      </c>
      <c r="E42" s="90">
        <v>0</v>
      </c>
      <c r="F42" s="90">
        <v>0</v>
      </c>
      <c r="G42" s="90">
        <v>0</v>
      </c>
      <c r="H42" s="90">
        <v>0</v>
      </c>
      <c r="I42" s="90">
        <v>0</v>
      </c>
      <c r="J42" s="104">
        <f t="shared" si="0"/>
        <v>5</v>
      </c>
    </row>
    <row r="43" spans="1:10" ht="22.2" customHeight="1" x14ac:dyDescent="0.3">
      <c r="A43" s="103" t="s">
        <v>250</v>
      </c>
      <c r="B43" s="89" t="s">
        <v>261</v>
      </c>
      <c r="C43" s="90">
        <v>3</v>
      </c>
      <c r="D43" s="90">
        <v>3</v>
      </c>
      <c r="E43" s="90">
        <v>2</v>
      </c>
      <c r="F43" s="90">
        <v>3</v>
      </c>
      <c r="G43" s="90">
        <v>3</v>
      </c>
      <c r="H43" s="90">
        <v>2</v>
      </c>
      <c r="I43" s="90">
        <v>3</v>
      </c>
      <c r="J43" s="104">
        <f t="shared" si="0"/>
        <v>19</v>
      </c>
    </row>
    <row r="44" spans="1:10" ht="20.399999999999999" customHeight="1" x14ac:dyDescent="0.3">
      <c r="A44" s="111" t="s">
        <v>473</v>
      </c>
      <c r="B44" s="97" t="s">
        <v>477</v>
      </c>
      <c r="C44" s="93">
        <v>121</v>
      </c>
      <c r="D44" s="93">
        <v>120</v>
      </c>
      <c r="E44" s="93">
        <v>121</v>
      </c>
      <c r="F44" s="93">
        <v>120</v>
      </c>
      <c r="G44" s="93">
        <v>120</v>
      </c>
      <c r="H44" s="93">
        <v>120</v>
      </c>
      <c r="I44" s="93">
        <v>120</v>
      </c>
      <c r="J44" s="104">
        <f t="shared" si="0"/>
        <v>842</v>
      </c>
    </row>
    <row r="45" spans="1:10" ht="20.399999999999999" customHeight="1" x14ac:dyDescent="0.3">
      <c r="A45" s="103" t="s">
        <v>254</v>
      </c>
      <c r="B45" s="89" t="s">
        <v>255</v>
      </c>
      <c r="C45" s="90">
        <v>100</v>
      </c>
      <c r="D45" s="90">
        <v>99</v>
      </c>
      <c r="E45" s="90">
        <v>87</v>
      </c>
      <c r="F45" s="90">
        <v>89</v>
      </c>
      <c r="G45" s="90">
        <v>87</v>
      </c>
      <c r="H45" s="90">
        <v>89</v>
      </c>
      <c r="I45" s="90">
        <v>88</v>
      </c>
      <c r="J45" s="104">
        <f t="shared" si="0"/>
        <v>639</v>
      </c>
    </row>
    <row r="46" spans="1:10" ht="19.8" customHeight="1" x14ac:dyDescent="0.3">
      <c r="A46" s="103" t="s">
        <v>244</v>
      </c>
      <c r="B46" s="87" t="s">
        <v>252</v>
      </c>
      <c r="C46" s="90">
        <v>371</v>
      </c>
      <c r="D46" s="90">
        <v>262</v>
      </c>
      <c r="E46" s="90">
        <v>254</v>
      </c>
      <c r="F46" s="90">
        <v>238</v>
      </c>
      <c r="G46" s="90">
        <v>238</v>
      </c>
      <c r="H46" s="90">
        <v>239</v>
      </c>
      <c r="I46" s="90">
        <v>241</v>
      </c>
      <c r="J46" s="104">
        <f t="shared" si="0"/>
        <v>1843</v>
      </c>
    </row>
    <row r="47" spans="1:10" ht="19.8" customHeight="1" x14ac:dyDescent="0.3">
      <c r="A47" s="103" t="s">
        <v>384</v>
      </c>
      <c r="B47" s="87" t="s">
        <v>385</v>
      </c>
      <c r="C47" s="90">
        <v>1</v>
      </c>
      <c r="D47" s="90">
        <v>1</v>
      </c>
      <c r="E47" s="90">
        <v>1</v>
      </c>
      <c r="F47" s="90">
        <v>1</v>
      </c>
      <c r="G47" s="90">
        <v>1</v>
      </c>
      <c r="H47" s="90">
        <v>1</v>
      </c>
      <c r="I47" s="90">
        <v>1</v>
      </c>
      <c r="J47" s="104">
        <f t="shared" si="0"/>
        <v>7</v>
      </c>
    </row>
    <row r="48" spans="1:10" ht="19.8" customHeight="1" x14ac:dyDescent="0.3">
      <c r="A48" s="106" t="s">
        <v>55</v>
      </c>
      <c r="B48" s="89" t="s">
        <v>57</v>
      </c>
      <c r="C48" s="91">
        <v>1</v>
      </c>
      <c r="D48" s="91">
        <v>0</v>
      </c>
      <c r="E48" s="91">
        <v>1</v>
      </c>
      <c r="F48" s="91">
        <v>0</v>
      </c>
      <c r="G48" s="91">
        <v>1</v>
      </c>
      <c r="H48" s="91">
        <v>0</v>
      </c>
      <c r="I48" s="91">
        <v>1</v>
      </c>
      <c r="J48" s="104">
        <f t="shared" si="0"/>
        <v>4</v>
      </c>
    </row>
    <row r="49" spans="1:10" s="7" customFormat="1" ht="24" customHeight="1" x14ac:dyDescent="0.3">
      <c r="A49" s="112" t="s">
        <v>285</v>
      </c>
      <c r="B49" s="89" t="s">
        <v>288</v>
      </c>
      <c r="C49" s="91">
        <v>1</v>
      </c>
      <c r="D49" s="91">
        <v>1</v>
      </c>
      <c r="E49" s="91">
        <v>0</v>
      </c>
      <c r="F49" s="91">
        <v>0</v>
      </c>
      <c r="G49" s="91">
        <v>1</v>
      </c>
      <c r="H49" s="91">
        <v>0</v>
      </c>
      <c r="I49" s="91">
        <v>1</v>
      </c>
      <c r="J49" s="104">
        <f t="shared" si="0"/>
        <v>4</v>
      </c>
    </row>
    <row r="50" spans="1:10" ht="20.399999999999999" customHeight="1" thickBot="1" x14ac:dyDescent="0.3">
      <c r="A50" s="113"/>
      <c r="B50" s="114" t="s">
        <v>194</v>
      </c>
      <c r="C50" s="115">
        <f t="shared" ref="C50:I50" si="1">SUM(C13:C49)</f>
        <v>1411</v>
      </c>
      <c r="D50" s="115">
        <f t="shared" si="1"/>
        <v>1186</v>
      </c>
      <c r="E50" s="115">
        <f t="shared" si="1"/>
        <v>1080</v>
      </c>
      <c r="F50" s="115">
        <f t="shared" si="1"/>
        <v>1060</v>
      </c>
      <c r="G50" s="115">
        <f t="shared" si="1"/>
        <v>1019</v>
      </c>
      <c r="H50" s="115">
        <f t="shared" si="1"/>
        <v>994</v>
      </c>
      <c r="I50" s="115">
        <f t="shared" si="1"/>
        <v>1017</v>
      </c>
      <c r="J50" s="116">
        <f>SUM(C50:I50)</f>
        <v>7767</v>
      </c>
    </row>
  </sheetData>
  <mergeCells count="15">
    <mergeCell ref="A6:J6"/>
    <mergeCell ref="I1:J1"/>
    <mergeCell ref="A2:J2"/>
    <mergeCell ref="A3:J3"/>
    <mergeCell ref="A4:J4"/>
    <mergeCell ref="A5:J5"/>
    <mergeCell ref="A7:J7"/>
    <mergeCell ref="C9:I9"/>
    <mergeCell ref="C10:C12"/>
    <mergeCell ref="D10:D12"/>
    <mergeCell ref="E10:E12"/>
    <mergeCell ref="F10:F12"/>
    <mergeCell ref="G10:G12"/>
    <mergeCell ref="H10:H12"/>
    <mergeCell ref="I10:I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Общий свод по рабочим</vt:lpstr>
      <vt:lpstr>Пр-во и распределение электроэн</vt:lpstr>
      <vt:lpstr>Гостиницы и рестораны</vt:lpstr>
      <vt:lpstr>Добыча угля</vt:lpstr>
      <vt:lpstr>Обрабатывающие производства</vt:lpstr>
      <vt:lpstr>ОКВЭД</vt:lpstr>
      <vt:lpstr>Строительство</vt:lpstr>
      <vt:lpstr>Транспорт и связь</vt:lpstr>
      <vt:lpstr>Сельское хоз-во</vt:lpstr>
      <vt:lpstr>ЖКХ</vt:lpstr>
      <vt:lpstr>Рыбоводство</vt:lpstr>
      <vt:lpstr>Здравоохранение </vt:lpstr>
      <vt:lpstr>Культура</vt:lpstr>
      <vt:lpstr>Соц.работа</vt:lpstr>
      <vt:lpstr>Образование</vt:lpstr>
      <vt:lpstr>Торговля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Костанова</dc:creator>
  <cp:lastModifiedBy>Наталья Костанова</cp:lastModifiedBy>
  <cp:lastPrinted>2016-09-23T14:31:16Z</cp:lastPrinted>
  <dcterms:created xsi:type="dcterms:W3CDTF">2016-05-18T13:33:30Z</dcterms:created>
  <dcterms:modified xsi:type="dcterms:W3CDTF">2016-09-23T14:38:03Z</dcterms:modified>
</cp:coreProperties>
</file>